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二係\常用フォルダ\★最新★正誤情報データ\"/>
    </mc:Choice>
  </mc:AlternateContent>
  <bookViews>
    <workbookView xWindow="0" yWindow="0" windowWidth="22260" windowHeight="12645" tabRatio="794"/>
  </bookViews>
  <sheets>
    <sheet name="目次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5" r:id="rId13"/>
    <sheet name="13" sheetId="16" r:id="rId14"/>
    <sheet name="14" sheetId="17" r:id="rId15"/>
    <sheet name="15" sheetId="18" r:id="rId16"/>
    <sheet name="16" sheetId="19" r:id="rId17"/>
    <sheet name="17" sheetId="20" r:id="rId18"/>
    <sheet name="18" sheetId="21" r:id="rId19"/>
    <sheet name="19" sheetId="22" r:id="rId20"/>
    <sheet name="20" sheetId="23" r:id="rId21"/>
    <sheet name="21" sheetId="24" r:id="rId22"/>
    <sheet name="22" sheetId="25" r:id="rId23"/>
    <sheet name="23" sheetId="26" r:id="rId24"/>
    <sheet name="24" sheetId="27" r:id="rId25"/>
    <sheet name="25" sheetId="28" r:id="rId26"/>
    <sheet name="26" sheetId="29" r:id="rId27"/>
    <sheet name="27" sheetId="30" r:id="rId28"/>
    <sheet name="28" sheetId="31" r:id="rId29"/>
    <sheet name="29" sheetId="32" r:id="rId30"/>
    <sheet name="30" sheetId="33" r:id="rId31"/>
  </sheets>
  <definedNames>
    <definedName name="_xlnm._FilterDatabase" localSheetId="12" hidden="1">'12'!$B$5:$K$63</definedName>
    <definedName name="_xlnm._FilterDatabase" localSheetId="16" hidden="1">'16'!$A$1:$E$56</definedName>
    <definedName name="_xlnm._FilterDatabase" localSheetId="0" hidden="1">目次!$A$3:$I$37</definedName>
    <definedName name="_xlnm.Print_Area" localSheetId="10">'10'!$A$1:$N$70</definedName>
    <definedName name="_xlnm.Print_Area" localSheetId="13">'13'!$A$1:$K$187</definedName>
    <definedName name="_xlnm.Print_Area" localSheetId="15">'15'!$A$1:$M$79</definedName>
    <definedName name="_xlnm.Print_Area" localSheetId="16">'16'!$A$1:$K$57</definedName>
    <definedName name="_xlnm.Print_Area" localSheetId="17">'17'!$A$1:$M$79</definedName>
    <definedName name="_xlnm.Print_Area" localSheetId="19">'19'!$A$1:$M$79</definedName>
    <definedName name="_xlnm.Print_Area" localSheetId="25">'25'!$A$1:$G$30</definedName>
    <definedName name="_xlnm.Print_Area" localSheetId="26">'26'!$A$1:$G$9</definedName>
    <definedName name="_xlnm.Print_Area" localSheetId="27">'27'!$A$1:$G$22</definedName>
    <definedName name="_xlnm.Print_Area" localSheetId="28">'28'!$A$1:$G$18</definedName>
    <definedName name="_xlnm.Print_Area" localSheetId="29">'29'!$A$1:$AP$82</definedName>
    <definedName name="_xlnm.Print_Area" localSheetId="30">'30'!$A$1:$AQ$82</definedName>
    <definedName name="_xlnm.Print_Area" localSheetId="4">'4'!$A$1:$O$67</definedName>
    <definedName name="_xlnm.Print_Area" localSheetId="5">'5'!$A$1:$O$67</definedName>
    <definedName name="_xlnm.Print_Area" localSheetId="6">'6'!$A$1:$S$73</definedName>
    <definedName name="_xlnm.Print_Area" localSheetId="7">'7'!$A$1:$O$73</definedName>
    <definedName name="_xlnm.Print_Area" localSheetId="9">'9'!$A$1:$V$80</definedName>
    <definedName name="_xlnm.Print_Titles" localSheetId="1">'1'!$A:$A,'1'!$1:$4</definedName>
    <definedName name="_xlnm.Print_Titles" localSheetId="10">'10'!$A:$C,'10'!$1:$3</definedName>
    <definedName name="_xlnm.Print_Titles" localSheetId="11">'11'!$1:$11</definedName>
    <definedName name="_xlnm.Print_Titles" localSheetId="12">'12'!$1:$4</definedName>
    <definedName name="_xlnm.Print_Titles" localSheetId="13">'13'!$1:$4</definedName>
    <definedName name="_xlnm.Print_Titles" localSheetId="14">'14'!$1:$11</definedName>
    <definedName name="_xlnm.Print_Titles" localSheetId="2">'2'!$A:$A,'2'!$1:$4</definedName>
    <definedName name="_xlnm.Print_Titles" localSheetId="4">'4'!$3:$4</definedName>
    <definedName name="_xlnm.Print_Titles" localSheetId="5">'5'!$3:$4</definedName>
    <definedName name="_xlnm.Print_Titles" localSheetId="6">'6'!$1:$5</definedName>
    <definedName name="_xlnm.Print_Titles" localSheetId="9">'9'!$A:$A</definedName>
    <definedName name="_xlnm.Print_Titles" localSheetId="0">目次!$3:$3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1" i="1"/>
  <c r="B30" i="1"/>
  <c r="B29" i="1"/>
  <c r="B28" i="1"/>
  <c r="E78" i="25"/>
  <c r="M77" i="25"/>
  <c r="L77" i="25"/>
  <c r="K77" i="25"/>
  <c r="E77" i="25"/>
  <c r="K76" i="25"/>
  <c r="E76" i="25"/>
  <c r="K75" i="25"/>
  <c r="E75" i="25"/>
  <c r="K74" i="25"/>
  <c r="E74" i="25"/>
  <c r="K73" i="25"/>
  <c r="E73" i="25"/>
  <c r="K72" i="25"/>
  <c r="E72" i="25"/>
  <c r="K71" i="25"/>
  <c r="E71" i="25"/>
  <c r="K70" i="25"/>
  <c r="E70" i="25"/>
  <c r="K69" i="25"/>
  <c r="E69" i="25"/>
  <c r="K68" i="25"/>
  <c r="E68" i="25"/>
  <c r="K67" i="25"/>
  <c r="E67" i="25"/>
  <c r="K66" i="25"/>
  <c r="E66" i="25"/>
  <c r="K65" i="25"/>
  <c r="E65" i="25"/>
  <c r="K64" i="25"/>
  <c r="E64" i="25"/>
  <c r="K63" i="25"/>
  <c r="E63" i="25"/>
  <c r="K62" i="25"/>
  <c r="E62" i="25"/>
  <c r="K61" i="25"/>
  <c r="E61" i="25"/>
  <c r="K60" i="25"/>
  <c r="E60" i="25"/>
  <c r="K59" i="25"/>
  <c r="E59" i="25"/>
  <c r="K58" i="25"/>
  <c r="E58" i="25"/>
  <c r="K57" i="25"/>
  <c r="E57" i="25"/>
  <c r="K56" i="25"/>
  <c r="E56" i="25"/>
  <c r="K55" i="25"/>
  <c r="E55" i="25"/>
  <c r="K54" i="25"/>
  <c r="E54" i="25"/>
  <c r="K53" i="25"/>
  <c r="E53" i="25"/>
  <c r="K52" i="25"/>
  <c r="E52" i="25"/>
  <c r="K51" i="25"/>
  <c r="E51" i="25"/>
  <c r="K50" i="25"/>
  <c r="E50" i="25"/>
  <c r="K49" i="25"/>
  <c r="E49" i="25"/>
  <c r="K48" i="25"/>
  <c r="E48" i="25"/>
  <c r="K47" i="25"/>
  <c r="E47" i="25"/>
  <c r="K46" i="25"/>
  <c r="E46" i="25"/>
  <c r="K45" i="25"/>
  <c r="E45" i="25"/>
  <c r="K44" i="25"/>
  <c r="E44" i="25"/>
  <c r="K43" i="25"/>
  <c r="E43" i="25"/>
  <c r="K42" i="25"/>
  <c r="E42" i="25"/>
  <c r="K41" i="25"/>
  <c r="E41" i="25"/>
  <c r="K40" i="25"/>
  <c r="E40" i="25"/>
  <c r="K39" i="25"/>
  <c r="E39" i="25"/>
  <c r="K38" i="25"/>
  <c r="E38" i="25"/>
  <c r="K37" i="25"/>
  <c r="E37" i="25"/>
  <c r="K36" i="25"/>
  <c r="E36" i="25"/>
  <c r="K35" i="25"/>
  <c r="E35" i="25"/>
  <c r="K34" i="25"/>
  <c r="E34" i="25"/>
  <c r="K33" i="25"/>
  <c r="E33" i="25"/>
  <c r="K32" i="25"/>
  <c r="E32" i="25"/>
  <c r="K31" i="25"/>
  <c r="E31" i="25"/>
  <c r="K30" i="25"/>
  <c r="E30" i="25"/>
  <c r="K29" i="25"/>
  <c r="E29" i="25"/>
  <c r="K28" i="25"/>
  <c r="E28" i="25"/>
  <c r="K27" i="25"/>
  <c r="E27" i="25"/>
  <c r="K26" i="25"/>
  <c r="E26" i="25"/>
  <c r="K25" i="25"/>
  <c r="E25" i="25"/>
  <c r="K24" i="25"/>
  <c r="E24" i="25"/>
  <c r="K23" i="25"/>
  <c r="E23" i="25"/>
  <c r="K22" i="25"/>
  <c r="E22" i="25"/>
  <c r="K21" i="25"/>
  <c r="E21" i="25"/>
  <c r="K20" i="25"/>
  <c r="E20" i="25"/>
  <c r="K19" i="25"/>
  <c r="E19" i="25"/>
  <c r="K18" i="25"/>
  <c r="E18" i="25"/>
  <c r="K17" i="25"/>
  <c r="E17" i="25"/>
  <c r="K16" i="25"/>
  <c r="E16" i="25"/>
  <c r="K15" i="25"/>
  <c r="E15" i="25"/>
  <c r="K14" i="25"/>
  <c r="E14" i="25"/>
  <c r="K13" i="25"/>
  <c r="E13" i="25"/>
  <c r="K12" i="25"/>
  <c r="E12" i="25"/>
  <c r="K11" i="25"/>
  <c r="K10" i="25"/>
  <c r="E10" i="25"/>
  <c r="E78" i="22"/>
  <c r="M77" i="22"/>
  <c r="L77" i="22"/>
  <c r="K77" i="22" s="1"/>
  <c r="E77" i="22"/>
  <c r="K76" i="22"/>
  <c r="E76" i="22"/>
  <c r="K75" i="22"/>
  <c r="E75" i="22"/>
  <c r="K74" i="22"/>
  <c r="E74" i="22"/>
  <c r="K73" i="22"/>
  <c r="E73" i="22"/>
  <c r="K72" i="22"/>
  <c r="E72" i="22"/>
  <c r="K71" i="22"/>
  <c r="E71" i="22"/>
  <c r="K70" i="22"/>
  <c r="E70" i="22"/>
  <c r="K69" i="22"/>
  <c r="E69" i="22"/>
  <c r="K68" i="22"/>
  <c r="E68" i="22"/>
  <c r="K67" i="22"/>
  <c r="E67" i="22"/>
  <c r="K66" i="22"/>
  <c r="E66" i="22"/>
  <c r="K65" i="22"/>
  <c r="E65" i="22"/>
  <c r="K64" i="22"/>
  <c r="E64" i="22"/>
  <c r="K63" i="22"/>
  <c r="E63" i="22"/>
  <c r="K62" i="22"/>
  <c r="E62" i="22"/>
  <c r="K61" i="22"/>
  <c r="E61" i="22"/>
  <c r="K60" i="22"/>
  <c r="E60" i="22"/>
  <c r="K59" i="22"/>
  <c r="E59" i="22"/>
  <c r="K58" i="22"/>
  <c r="E58" i="22"/>
  <c r="K57" i="22"/>
  <c r="E57" i="22"/>
  <c r="K56" i="22"/>
  <c r="E56" i="22"/>
  <c r="K55" i="22"/>
  <c r="E55" i="22"/>
  <c r="K54" i="22"/>
  <c r="E54" i="22"/>
  <c r="K53" i="22"/>
  <c r="E53" i="22"/>
  <c r="K52" i="22"/>
  <c r="E52" i="22"/>
  <c r="K51" i="22"/>
  <c r="E51" i="22"/>
  <c r="K50" i="22"/>
  <c r="E50" i="22"/>
  <c r="K49" i="22"/>
  <c r="E49" i="22"/>
  <c r="K48" i="22"/>
  <c r="E48" i="22"/>
  <c r="K47" i="22"/>
  <c r="E47" i="22"/>
  <c r="K46" i="22"/>
  <c r="E46" i="22"/>
  <c r="K45" i="22"/>
  <c r="E45" i="22"/>
  <c r="K44" i="22"/>
  <c r="E44" i="22"/>
  <c r="K43" i="22"/>
  <c r="E43" i="22"/>
  <c r="K42" i="22"/>
  <c r="E42" i="22"/>
  <c r="K41" i="22"/>
  <c r="E41" i="22"/>
  <c r="K40" i="22"/>
  <c r="E40" i="22"/>
  <c r="K39" i="22"/>
  <c r="E39" i="22"/>
  <c r="K38" i="22"/>
  <c r="E38" i="22"/>
  <c r="K37" i="22"/>
  <c r="E37" i="22"/>
  <c r="K36" i="22"/>
  <c r="E36" i="22"/>
  <c r="K35" i="22"/>
  <c r="E35" i="22"/>
  <c r="K34" i="22"/>
  <c r="E34" i="22"/>
  <c r="K33" i="22"/>
  <c r="E33" i="22"/>
  <c r="K32" i="22"/>
  <c r="E32" i="22"/>
  <c r="K31" i="22"/>
  <c r="E31" i="22"/>
  <c r="K30" i="22"/>
  <c r="E30" i="22"/>
  <c r="K29" i="22"/>
  <c r="E29" i="22"/>
  <c r="K28" i="22"/>
  <c r="E28" i="22"/>
  <c r="K27" i="22"/>
  <c r="E27" i="22"/>
  <c r="K26" i="22"/>
  <c r="E26" i="22"/>
  <c r="K25" i="22"/>
  <c r="E25" i="22"/>
  <c r="K24" i="22"/>
  <c r="E24" i="22"/>
  <c r="K23" i="22"/>
  <c r="E23" i="22"/>
  <c r="K22" i="22"/>
  <c r="E22" i="22"/>
  <c r="K21" i="22"/>
  <c r="E21" i="22"/>
  <c r="K20" i="22"/>
  <c r="E20" i="22"/>
  <c r="K19" i="22"/>
  <c r="E19" i="22"/>
  <c r="K18" i="22"/>
  <c r="E18" i="22"/>
  <c r="K17" i="22"/>
  <c r="E17" i="22"/>
  <c r="K16" i="22"/>
  <c r="E16" i="22"/>
  <c r="K15" i="22"/>
  <c r="E15" i="22"/>
  <c r="K14" i="22"/>
  <c r="E14" i="22"/>
  <c r="K13" i="22"/>
  <c r="E13" i="22"/>
  <c r="K12" i="22"/>
  <c r="E12" i="22"/>
  <c r="K11" i="22"/>
  <c r="K10" i="22"/>
  <c r="E10" i="22"/>
  <c r="B27" i="1"/>
  <c r="B26" i="1"/>
  <c r="B25" i="1"/>
  <c r="B24" i="1"/>
  <c r="B23" i="1"/>
  <c r="B22" i="1"/>
  <c r="B21" i="1"/>
  <c r="E78" i="20"/>
  <c r="M77" i="20"/>
  <c r="L77" i="20"/>
  <c r="K77" i="20"/>
  <c r="E77" i="20"/>
  <c r="K76" i="20"/>
  <c r="E76" i="20"/>
  <c r="K75" i="20"/>
  <c r="E75" i="20"/>
  <c r="K74" i="20"/>
  <c r="E74" i="20"/>
  <c r="K73" i="20"/>
  <c r="E73" i="20"/>
  <c r="K72" i="20"/>
  <c r="E72" i="20"/>
  <c r="K71" i="20"/>
  <c r="E71" i="20"/>
  <c r="K70" i="20"/>
  <c r="E70" i="20"/>
  <c r="K69" i="20"/>
  <c r="E69" i="20"/>
  <c r="K68" i="20"/>
  <c r="E68" i="20"/>
  <c r="K67" i="20"/>
  <c r="E67" i="20"/>
  <c r="K66" i="20"/>
  <c r="E66" i="20"/>
  <c r="K65" i="20"/>
  <c r="E65" i="20"/>
  <c r="K64" i="20"/>
  <c r="E64" i="20"/>
  <c r="K63" i="20"/>
  <c r="E63" i="20"/>
  <c r="K62" i="20"/>
  <c r="E62" i="20"/>
  <c r="K61" i="20"/>
  <c r="E61" i="20"/>
  <c r="K60" i="20"/>
  <c r="E60" i="20"/>
  <c r="K59" i="20"/>
  <c r="E59" i="20"/>
  <c r="K58" i="20"/>
  <c r="E58" i="20"/>
  <c r="K57" i="20"/>
  <c r="E57" i="20"/>
  <c r="K56" i="20"/>
  <c r="E56" i="20"/>
  <c r="K55" i="20"/>
  <c r="E55" i="20"/>
  <c r="K54" i="20"/>
  <c r="E54" i="20"/>
  <c r="K53" i="20"/>
  <c r="E53" i="20"/>
  <c r="K52" i="20"/>
  <c r="E52" i="20"/>
  <c r="K51" i="20"/>
  <c r="E51" i="20"/>
  <c r="K50" i="20"/>
  <c r="E50" i="20"/>
  <c r="K49" i="20"/>
  <c r="E49" i="20"/>
  <c r="K48" i="20"/>
  <c r="E48" i="20"/>
  <c r="K47" i="20"/>
  <c r="E47" i="20"/>
  <c r="K46" i="20"/>
  <c r="E46" i="20"/>
  <c r="K45" i="20"/>
  <c r="E45" i="20"/>
  <c r="K44" i="20"/>
  <c r="E44" i="20"/>
  <c r="K43" i="20"/>
  <c r="E43" i="20"/>
  <c r="K42" i="20"/>
  <c r="E42" i="20"/>
  <c r="K41" i="20"/>
  <c r="E41" i="20"/>
  <c r="K40" i="20"/>
  <c r="E40" i="20"/>
  <c r="K39" i="20"/>
  <c r="E39" i="20"/>
  <c r="K38" i="20"/>
  <c r="E38" i="20"/>
  <c r="K37" i="20"/>
  <c r="E37" i="20"/>
  <c r="K36" i="20"/>
  <c r="E36" i="20"/>
  <c r="K35" i="20"/>
  <c r="E35" i="20"/>
  <c r="K34" i="20"/>
  <c r="E34" i="20"/>
  <c r="K33" i="20"/>
  <c r="E33" i="20"/>
  <c r="K32" i="20"/>
  <c r="E32" i="20"/>
  <c r="K31" i="20"/>
  <c r="E31" i="20"/>
  <c r="K30" i="20"/>
  <c r="E30" i="20"/>
  <c r="K29" i="20"/>
  <c r="E29" i="20"/>
  <c r="K28" i="20"/>
  <c r="E28" i="20"/>
  <c r="K27" i="20"/>
  <c r="E27" i="20"/>
  <c r="K26" i="20"/>
  <c r="E26" i="20"/>
  <c r="K25" i="20"/>
  <c r="E25" i="20"/>
  <c r="K24" i="20"/>
  <c r="E24" i="20"/>
  <c r="K23" i="20"/>
  <c r="E23" i="20"/>
  <c r="K22" i="20"/>
  <c r="E22" i="20"/>
  <c r="K21" i="20"/>
  <c r="E21" i="20"/>
  <c r="K20" i="20"/>
  <c r="E20" i="20"/>
  <c r="K19" i="20"/>
  <c r="E19" i="20"/>
  <c r="K18" i="20"/>
  <c r="E18" i="20"/>
  <c r="K17" i="20"/>
  <c r="E17" i="20"/>
  <c r="K16" i="20"/>
  <c r="E16" i="20"/>
  <c r="K15" i="20"/>
  <c r="E15" i="20"/>
  <c r="K14" i="20"/>
  <c r="E14" i="20"/>
  <c r="K13" i="20"/>
  <c r="E13" i="20"/>
  <c r="K12" i="20"/>
  <c r="E12" i="20"/>
  <c r="K11" i="20"/>
  <c r="K10" i="20"/>
  <c r="E10" i="20"/>
  <c r="B20" i="1"/>
  <c r="E8" i="19"/>
  <c r="D8" i="19"/>
  <c r="C8" i="19" s="1"/>
  <c r="C6" i="19"/>
  <c r="C4" i="19"/>
  <c r="B19" i="1"/>
  <c r="E78" i="18"/>
  <c r="M77" i="18"/>
  <c r="L77" i="18"/>
  <c r="K77" i="18"/>
  <c r="E77" i="18"/>
  <c r="K76" i="18"/>
  <c r="E76" i="18"/>
  <c r="K75" i="18"/>
  <c r="E75" i="18"/>
  <c r="K74" i="18"/>
  <c r="E74" i="18"/>
  <c r="K73" i="18"/>
  <c r="E73" i="18"/>
  <c r="K72" i="18"/>
  <c r="E72" i="18"/>
  <c r="K71" i="18"/>
  <c r="E71" i="18"/>
  <c r="K70" i="18"/>
  <c r="E70" i="18"/>
  <c r="K69" i="18"/>
  <c r="E69" i="18"/>
  <c r="K68" i="18"/>
  <c r="E68" i="18"/>
  <c r="K67" i="18"/>
  <c r="E67" i="18"/>
  <c r="K66" i="18"/>
  <c r="E66" i="18"/>
  <c r="K65" i="18"/>
  <c r="E65" i="18"/>
  <c r="K64" i="18"/>
  <c r="E64" i="18"/>
  <c r="K63" i="18"/>
  <c r="E63" i="18"/>
  <c r="K62" i="18"/>
  <c r="E62" i="18"/>
  <c r="K61" i="18"/>
  <c r="E61" i="18"/>
  <c r="K60" i="18"/>
  <c r="E60" i="18"/>
  <c r="K59" i="18"/>
  <c r="E59" i="18"/>
  <c r="K58" i="18"/>
  <c r="E58" i="18"/>
  <c r="K57" i="18"/>
  <c r="E57" i="18"/>
  <c r="K56" i="18"/>
  <c r="E56" i="18"/>
  <c r="K55" i="18"/>
  <c r="E55" i="18"/>
  <c r="K54" i="18"/>
  <c r="E54" i="18"/>
  <c r="K53" i="18"/>
  <c r="E53" i="18"/>
  <c r="K52" i="18"/>
  <c r="E52" i="18"/>
  <c r="K51" i="18"/>
  <c r="E51" i="18"/>
  <c r="K50" i="18"/>
  <c r="E50" i="18"/>
  <c r="K49" i="18"/>
  <c r="E49" i="18"/>
  <c r="K48" i="18"/>
  <c r="E48" i="18"/>
  <c r="K47" i="18"/>
  <c r="E47" i="18"/>
  <c r="K46" i="18"/>
  <c r="E46" i="18"/>
  <c r="K45" i="18"/>
  <c r="E45" i="18"/>
  <c r="K44" i="18"/>
  <c r="E44" i="18"/>
  <c r="K43" i="18"/>
  <c r="E43" i="18"/>
  <c r="K42" i="18"/>
  <c r="E42" i="18"/>
  <c r="K41" i="18"/>
  <c r="E41" i="18"/>
  <c r="K40" i="18"/>
  <c r="E40" i="18"/>
  <c r="K39" i="18"/>
  <c r="E39" i="18"/>
  <c r="K38" i="18"/>
  <c r="E38" i="18"/>
  <c r="K37" i="18"/>
  <c r="E37" i="18"/>
  <c r="K36" i="18"/>
  <c r="E36" i="18"/>
  <c r="K35" i="18"/>
  <c r="E35" i="18"/>
  <c r="K34" i="18"/>
  <c r="E34" i="18"/>
  <c r="K33" i="18"/>
  <c r="E33" i="18"/>
  <c r="K32" i="18"/>
  <c r="E32" i="18"/>
  <c r="K31" i="18"/>
  <c r="E31" i="18"/>
  <c r="K30" i="18"/>
  <c r="E30" i="18"/>
  <c r="K29" i="18"/>
  <c r="E29" i="18"/>
  <c r="K28" i="18"/>
  <c r="E28" i="18"/>
  <c r="K27" i="18"/>
  <c r="E27" i="18"/>
  <c r="K26" i="18"/>
  <c r="E26" i="18"/>
  <c r="K25" i="18"/>
  <c r="E25" i="18"/>
  <c r="K24" i="18"/>
  <c r="E24" i="18"/>
  <c r="K23" i="18"/>
  <c r="E23" i="18"/>
  <c r="K22" i="18"/>
  <c r="E22" i="18"/>
  <c r="K21" i="18"/>
  <c r="E21" i="18"/>
  <c r="K20" i="18"/>
  <c r="E20" i="18"/>
  <c r="K19" i="18"/>
  <c r="E19" i="18"/>
  <c r="K18" i="18"/>
  <c r="E18" i="18"/>
  <c r="K17" i="18"/>
  <c r="E17" i="18"/>
  <c r="K16" i="18"/>
  <c r="E16" i="18"/>
  <c r="K15" i="18"/>
  <c r="E15" i="18"/>
  <c r="K14" i="18"/>
  <c r="E14" i="18"/>
  <c r="K13" i="18"/>
  <c r="E13" i="18"/>
  <c r="K12" i="18"/>
  <c r="E12" i="18"/>
  <c r="K11" i="18"/>
  <c r="K10" i="18"/>
  <c r="E10" i="18"/>
  <c r="B18" i="1"/>
  <c r="S148" i="17"/>
  <c r="E148" i="17"/>
  <c r="S147" i="17"/>
  <c r="E147" i="17"/>
  <c r="S146" i="17"/>
  <c r="E146" i="17"/>
  <c r="S145" i="17"/>
  <c r="E145" i="17"/>
  <c r="S144" i="17"/>
  <c r="E144" i="17"/>
  <c r="S143" i="17"/>
  <c r="E143" i="17"/>
  <c r="S142" i="17"/>
  <c r="E142" i="17"/>
  <c r="S141" i="17"/>
  <c r="E141" i="17"/>
  <c r="S140" i="17"/>
  <c r="E140" i="17"/>
  <c r="S139" i="17"/>
  <c r="E139" i="17"/>
  <c r="S138" i="17"/>
  <c r="E138" i="17"/>
  <c r="S137" i="17"/>
  <c r="E137" i="17"/>
  <c r="S136" i="17"/>
  <c r="E136" i="17"/>
  <c r="S135" i="17"/>
  <c r="E135" i="17"/>
  <c r="S134" i="17"/>
  <c r="E134" i="17"/>
  <c r="S133" i="17"/>
  <c r="E133" i="17"/>
  <c r="S132" i="17"/>
  <c r="E132" i="17"/>
  <c r="S131" i="17"/>
  <c r="E131" i="17"/>
  <c r="S130" i="17"/>
  <c r="E130" i="17"/>
  <c r="S129" i="17"/>
  <c r="E129" i="17"/>
  <c r="S128" i="17"/>
  <c r="E128" i="17"/>
  <c r="S127" i="17"/>
  <c r="E127" i="17"/>
  <c r="S126" i="17"/>
  <c r="E126" i="17"/>
  <c r="S125" i="17"/>
  <c r="E125" i="17"/>
  <c r="S124" i="17"/>
  <c r="E124" i="17"/>
  <c r="S123" i="17"/>
  <c r="E123" i="17"/>
  <c r="S122" i="17"/>
  <c r="E122" i="17"/>
  <c r="S121" i="17"/>
  <c r="E121" i="17"/>
  <c r="S120" i="17"/>
  <c r="E120" i="17"/>
  <c r="S119" i="17"/>
  <c r="E119" i="17"/>
  <c r="S118" i="17"/>
  <c r="E118" i="17"/>
  <c r="S117" i="17"/>
  <c r="E117" i="17"/>
  <c r="S116" i="17"/>
  <c r="E116" i="17"/>
  <c r="S115" i="17"/>
  <c r="E115" i="17"/>
  <c r="S114" i="17"/>
  <c r="E114" i="17"/>
  <c r="S113" i="17"/>
  <c r="E113" i="17"/>
  <c r="S112" i="17"/>
  <c r="E112" i="17"/>
  <c r="S111" i="17"/>
  <c r="E111" i="17"/>
  <c r="S110" i="17"/>
  <c r="E110" i="17"/>
  <c r="S109" i="17"/>
  <c r="E109" i="17"/>
  <c r="S108" i="17"/>
  <c r="E108" i="17"/>
  <c r="S107" i="17"/>
  <c r="E107" i="17"/>
  <c r="S106" i="17"/>
  <c r="E106" i="17"/>
  <c r="S105" i="17"/>
  <c r="E105" i="17"/>
  <c r="S104" i="17"/>
  <c r="E104" i="17"/>
  <c r="S103" i="17"/>
  <c r="E103" i="17"/>
  <c r="S102" i="17"/>
  <c r="E102" i="17"/>
  <c r="S101" i="17"/>
  <c r="E101" i="17"/>
  <c r="S100" i="17"/>
  <c r="E100" i="17"/>
  <c r="S99" i="17"/>
  <c r="E99" i="17"/>
  <c r="S98" i="17"/>
  <c r="E98" i="17"/>
  <c r="S97" i="17"/>
  <c r="E97" i="17"/>
  <c r="S96" i="17"/>
  <c r="E96" i="17"/>
  <c r="S95" i="17"/>
  <c r="E95" i="17"/>
  <c r="S94" i="17"/>
  <c r="E94" i="17"/>
  <c r="S93" i="17"/>
  <c r="E93" i="17"/>
  <c r="S92" i="17"/>
  <c r="E92" i="17"/>
  <c r="S91" i="17"/>
  <c r="E91" i="17"/>
  <c r="S90" i="17"/>
  <c r="E90" i="17"/>
  <c r="S89" i="17"/>
  <c r="E89" i="17"/>
  <c r="S88" i="17"/>
  <c r="E88" i="17"/>
  <c r="S87" i="17"/>
  <c r="E87" i="17"/>
  <c r="S86" i="17"/>
  <c r="E86" i="17"/>
  <c r="S85" i="17"/>
  <c r="E85" i="17"/>
  <c r="S84" i="17"/>
  <c r="E84" i="17"/>
  <c r="S83" i="17"/>
  <c r="E83" i="17"/>
  <c r="S82" i="17"/>
  <c r="E82" i="17"/>
  <c r="S81" i="17"/>
  <c r="E81" i="17"/>
  <c r="S80" i="17"/>
  <c r="E80" i="17"/>
  <c r="S79" i="17"/>
  <c r="E79" i="17"/>
  <c r="S78" i="17"/>
  <c r="E78" i="17"/>
  <c r="S77" i="17"/>
  <c r="E77" i="17"/>
  <c r="S76" i="17"/>
  <c r="E76" i="17"/>
  <c r="S75" i="17"/>
  <c r="E75" i="17"/>
  <c r="S74" i="17"/>
  <c r="E74" i="17"/>
  <c r="S73" i="17"/>
  <c r="E73" i="17"/>
  <c r="S72" i="17"/>
  <c r="E72" i="17"/>
  <c r="S71" i="17"/>
  <c r="E71" i="17"/>
  <c r="S70" i="17"/>
  <c r="E70" i="17"/>
  <c r="S69" i="17"/>
  <c r="E69" i="17"/>
  <c r="S68" i="17"/>
  <c r="E68" i="17"/>
  <c r="S67" i="17"/>
  <c r="E67" i="17"/>
  <c r="S66" i="17"/>
  <c r="E66" i="17"/>
  <c r="S65" i="17"/>
  <c r="E65" i="17"/>
  <c r="S64" i="17"/>
  <c r="E64" i="17"/>
  <c r="S63" i="17"/>
  <c r="E63" i="17"/>
  <c r="S62" i="17"/>
  <c r="E62" i="17"/>
  <c r="S61" i="17"/>
  <c r="E61" i="17"/>
  <c r="S60" i="17"/>
  <c r="E60" i="17"/>
  <c r="S59" i="17"/>
  <c r="E59" i="17"/>
  <c r="S58" i="17"/>
  <c r="E58" i="17"/>
  <c r="S57" i="17"/>
  <c r="E57" i="17"/>
  <c r="S56" i="17"/>
  <c r="E56" i="17"/>
  <c r="S55" i="17"/>
  <c r="E55" i="17"/>
  <c r="S54" i="17"/>
  <c r="E54" i="17"/>
  <c r="S53" i="17"/>
  <c r="E53" i="17"/>
  <c r="S52" i="17"/>
  <c r="E52" i="17"/>
  <c r="S51" i="17"/>
  <c r="E51" i="17"/>
  <c r="S50" i="17"/>
  <c r="E50" i="17"/>
  <c r="S49" i="17"/>
  <c r="E49" i="17"/>
  <c r="S48" i="17"/>
  <c r="E48" i="17"/>
  <c r="S47" i="17"/>
  <c r="E47" i="17"/>
  <c r="S46" i="17"/>
  <c r="E46" i="17"/>
  <c r="S45" i="17"/>
  <c r="E45" i="17"/>
  <c r="S44" i="17"/>
  <c r="E44" i="17"/>
  <c r="S43" i="17"/>
  <c r="E43" i="17"/>
  <c r="S42" i="17"/>
  <c r="E42" i="17"/>
  <c r="S41" i="17"/>
  <c r="E41" i="17"/>
  <c r="S40" i="17"/>
  <c r="E40" i="17"/>
  <c r="S39" i="17"/>
  <c r="E39" i="17"/>
  <c r="S38" i="17"/>
  <c r="E38" i="17"/>
  <c r="S37" i="17"/>
  <c r="E37" i="17"/>
  <c r="S36" i="17"/>
  <c r="E36" i="17"/>
  <c r="S35" i="17"/>
  <c r="E35" i="17"/>
  <c r="S34" i="17"/>
  <c r="E34" i="17"/>
  <c r="S33" i="17"/>
  <c r="E33" i="17"/>
  <c r="S32" i="17"/>
  <c r="E32" i="17"/>
  <c r="S31" i="17"/>
  <c r="E31" i="17"/>
  <c r="S30" i="17"/>
  <c r="E30" i="17"/>
  <c r="S29" i="17"/>
  <c r="E29" i="17"/>
  <c r="S28" i="17"/>
  <c r="E28" i="17"/>
  <c r="S27" i="17"/>
  <c r="E27" i="17"/>
  <c r="S26" i="17"/>
  <c r="E26" i="17"/>
  <c r="S25" i="17"/>
  <c r="E25" i="17"/>
  <c r="S24" i="17"/>
  <c r="E24" i="17"/>
  <c r="S23" i="17"/>
  <c r="E23" i="17"/>
  <c r="S22" i="17"/>
  <c r="E22" i="17"/>
  <c r="S21" i="17"/>
  <c r="E21" i="17"/>
  <c r="S20" i="17"/>
  <c r="E20" i="17"/>
  <c r="S19" i="17"/>
  <c r="E19" i="17"/>
  <c r="S18" i="17"/>
  <c r="E18" i="17"/>
  <c r="S17" i="17"/>
  <c r="E17" i="17"/>
  <c r="S16" i="17"/>
  <c r="E16" i="17"/>
  <c r="S15" i="17"/>
  <c r="S13" i="17" s="1"/>
  <c r="E15" i="17"/>
  <c r="E13" i="17" s="1"/>
  <c r="V13" i="17"/>
  <c r="U13" i="17"/>
  <c r="T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B17" i="1"/>
  <c r="H186" i="16"/>
  <c r="D186" i="16"/>
  <c r="C186" i="16" s="1"/>
  <c r="H185" i="16"/>
  <c r="D185" i="16"/>
  <c r="C185" i="16" s="1"/>
  <c r="H184" i="16"/>
  <c r="D184" i="16"/>
  <c r="H183" i="16"/>
  <c r="D183" i="16"/>
  <c r="C183" i="16"/>
  <c r="H182" i="16"/>
  <c r="D182" i="16"/>
  <c r="C182" i="16" s="1"/>
  <c r="H181" i="16"/>
  <c r="D181" i="16"/>
  <c r="C181" i="16" s="1"/>
  <c r="H180" i="16"/>
  <c r="D180" i="16"/>
  <c r="H179" i="16"/>
  <c r="D179" i="16"/>
  <c r="C179" i="16"/>
  <c r="H178" i="16"/>
  <c r="D178" i="16"/>
  <c r="C178" i="16" s="1"/>
  <c r="H177" i="16"/>
  <c r="D177" i="16"/>
  <c r="C177" i="16" s="1"/>
  <c r="H176" i="16"/>
  <c r="D176" i="16"/>
  <c r="H175" i="16"/>
  <c r="D175" i="16"/>
  <c r="C175" i="16"/>
  <c r="H174" i="16"/>
  <c r="D174" i="16"/>
  <c r="C174" i="16" s="1"/>
  <c r="H173" i="16"/>
  <c r="D173" i="16"/>
  <c r="C173" i="16" s="1"/>
  <c r="H172" i="16"/>
  <c r="D172" i="16"/>
  <c r="H171" i="16"/>
  <c r="D171" i="16"/>
  <c r="C171" i="16"/>
  <c r="H170" i="16"/>
  <c r="D170" i="16"/>
  <c r="C170" i="16" s="1"/>
  <c r="H169" i="16"/>
  <c r="D169" i="16"/>
  <c r="C169" i="16" s="1"/>
  <c r="H168" i="16"/>
  <c r="D168" i="16"/>
  <c r="H167" i="16"/>
  <c r="D167" i="16"/>
  <c r="C167" i="16"/>
  <c r="H166" i="16"/>
  <c r="D166" i="16"/>
  <c r="C166" i="16" s="1"/>
  <c r="H165" i="16"/>
  <c r="D165" i="16"/>
  <c r="C165" i="16" s="1"/>
  <c r="H164" i="16"/>
  <c r="D164" i="16"/>
  <c r="H163" i="16"/>
  <c r="D163" i="16"/>
  <c r="C163" i="16"/>
  <c r="H162" i="16"/>
  <c r="D162" i="16"/>
  <c r="C162" i="16" s="1"/>
  <c r="H161" i="16"/>
  <c r="D161" i="16"/>
  <c r="C161" i="16" s="1"/>
  <c r="H160" i="16"/>
  <c r="D160" i="16"/>
  <c r="H159" i="16"/>
  <c r="D159" i="16"/>
  <c r="C159" i="16"/>
  <c r="H158" i="16"/>
  <c r="D158" i="16"/>
  <c r="C158" i="16" s="1"/>
  <c r="H157" i="16"/>
  <c r="D157" i="16"/>
  <c r="C157" i="16" s="1"/>
  <c r="H156" i="16"/>
  <c r="D156" i="16"/>
  <c r="H155" i="16"/>
  <c r="D155" i="16"/>
  <c r="C155" i="16"/>
  <c r="H154" i="16"/>
  <c r="D154" i="16"/>
  <c r="C154" i="16" s="1"/>
  <c r="H153" i="16"/>
  <c r="D153" i="16"/>
  <c r="C153" i="16" s="1"/>
  <c r="H152" i="16"/>
  <c r="D152" i="16"/>
  <c r="H151" i="16"/>
  <c r="D151" i="16"/>
  <c r="C151" i="16"/>
  <c r="H150" i="16"/>
  <c r="D150" i="16"/>
  <c r="C150" i="16" s="1"/>
  <c r="H149" i="16"/>
  <c r="D149" i="16"/>
  <c r="C149" i="16" s="1"/>
  <c r="H148" i="16"/>
  <c r="D148" i="16"/>
  <c r="H147" i="16"/>
  <c r="D147" i="16"/>
  <c r="C147" i="16"/>
  <c r="H146" i="16"/>
  <c r="D146" i="16"/>
  <c r="C146" i="16" s="1"/>
  <c r="H145" i="16"/>
  <c r="D145" i="16"/>
  <c r="C145" i="16" s="1"/>
  <c r="H144" i="16"/>
  <c r="D144" i="16"/>
  <c r="H143" i="16"/>
  <c r="D143" i="16"/>
  <c r="C143" i="16"/>
  <c r="H142" i="16"/>
  <c r="D142" i="16"/>
  <c r="C142" i="16" s="1"/>
  <c r="H141" i="16"/>
  <c r="D141" i="16"/>
  <c r="C141" i="16" s="1"/>
  <c r="H140" i="16"/>
  <c r="D140" i="16"/>
  <c r="H139" i="16"/>
  <c r="D139" i="16"/>
  <c r="C139" i="16"/>
  <c r="H138" i="16"/>
  <c r="D138" i="16"/>
  <c r="C138" i="16" s="1"/>
  <c r="H137" i="16"/>
  <c r="D137" i="16"/>
  <c r="C137" i="16" s="1"/>
  <c r="H136" i="16"/>
  <c r="D136" i="16"/>
  <c r="H135" i="16"/>
  <c r="D135" i="16"/>
  <c r="C135" i="16"/>
  <c r="H134" i="16"/>
  <c r="D134" i="16"/>
  <c r="C134" i="16" s="1"/>
  <c r="H133" i="16"/>
  <c r="D133" i="16"/>
  <c r="C133" i="16" s="1"/>
  <c r="H132" i="16"/>
  <c r="D132" i="16"/>
  <c r="H131" i="16"/>
  <c r="D131" i="16"/>
  <c r="C131" i="16"/>
  <c r="H130" i="16"/>
  <c r="D130" i="16"/>
  <c r="C130" i="16" s="1"/>
  <c r="H129" i="16"/>
  <c r="D129" i="16"/>
  <c r="C129" i="16" s="1"/>
  <c r="H128" i="16"/>
  <c r="D128" i="16"/>
  <c r="H127" i="16"/>
  <c r="D127" i="16"/>
  <c r="C127" i="16"/>
  <c r="H126" i="16"/>
  <c r="D126" i="16"/>
  <c r="C126" i="16" s="1"/>
  <c r="H125" i="16"/>
  <c r="D125" i="16"/>
  <c r="C125" i="16" s="1"/>
  <c r="H124" i="16"/>
  <c r="D124" i="16"/>
  <c r="H123" i="16"/>
  <c r="D123" i="16"/>
  <c r="C123" i="16"/>
  <c r="H122" i="16"/>
  <c r="D122" i="16"/>
  <c r="C122" i="16" s="1"/>
  <c r="H121" i="16"/>
  <c r="D121" i="16"/>
  <c r="C121" i="16" s="1"/>
  <c r="H120" i="16"/>
  <c r="D120" i="16"/>
  <c r="H119" i="16"/>
  <c r="D119" i="16"/>
  <c r="C119" i="16"/>
  <c r="H118" i="16"/>
  <c r="D118" i="16"/>
  <c r="C118" i="16" s="1"/>
  <c r="H117" i="16"/>
  <c r="D117" i="16"/>
  <c r="C117" i="16" s="1"/>
  <c r="H116" i="16"/>
  <c r="D116" i="16"/>
  <c r="H115" i="16"/>
  <c r="D115" i="16"/>
  <c r="C115" i="16"/>
  <c r="H114" i="16"/>
  <c r="D114" i="16"/>
  <c r="C114" i="16" s="1"/>
  <c r="H113" i="16"/>
  <c r="D113" i="16"/>
  <c r="C113" i="16" s="1"/>
  <c r="H112" i="16"/>
  <c r="D112" i="16"/>
  <c r="H111" i="16"/>
  <c r="D111" i="16"/>
  <c r="C111" i="16"/>
  <c r="H110" i="16"/>
  <c r="D110" i="16"/>
  <c r="C110" i="16" s="1"/>
  <c r="H109" i="16"/>
  <c r="D109" i="16"/>
  <c r="C109" i="16" s="1"/>
  <c r="H108" i="16"/>
  <c r="D108" i="16"/>
  <c r="H107" i="16"/>
  <c r="D107" i="16"/>
  <c r="C107" i="16"/>
  <c r="H106" i="16"/>
  <c r="D106" i="16"/>
  <c r="C106" i="16" s="1"/>
  <c r="H105" i="16"/>
  <c r="D105" i="16"/>
  <c r="C105" i="16" s="1"/>
  <c r="H104" i="16"/>
  <c r="D104" i="16"/>
  <c r="H103" i="16"/>
  <c r="D103" i="16"/>
  <c r="C103" i="16"/>
  <c r="H102" i="16"/>
  <c r="D102" i="16"/>
  <c r="C102" i="16" s="1"/>
  <c r="H101" i="16"/>
  <c r="D101" i="16"/>
  <c r="C101" i="16" s="1"/>
  <c r="H100" i="16"/>
  <c r="D100" i="16"/>
  <c r="H99" i="16"/>
  <c r="D99" i="16"/>
  <c r="C99" i="16"/>
  <c r="H98" i="16"/>
  <c r="D98" i="16"/>
  <c r="C98" i="16" s="1"/>
  <c r="H97" i="16"/>
  <c r="D97" i="16"/>
  <c r="C97" i="16" s="1"/>
  <c r="H96" i="16"/>
  <c r="D96" i="16"/>
  <c r="H95" i="16"/>
  <c r="D95" i="16"/>
  <c r="C95" i="16"/>
  <c r="H94" i="16"/>
  <c r="D94" i="16"/>
  <c r="C94" i="16" s="1"/>
  <c r="H93" i="16"/>
  <c r="D93" i="16"/>
  <c r="C93" i="16" s="1"/>
  <c r="H92" i="16"/>
  <c r="D92" i="16"/>
  <c r="H91" i="16"/>
  <c r="D91" i="16"/>
  <c r="C91" i="16"/>
  <c r="H90" i="16"/>
  <c r="D90" i="16"/>
  <c r="C90" i="16" s="1"/>
  <c r="H89" i="16"/>
  <c r="D89" i="16"/>
  <c r="C89" i="16" s="1"/>
  <c r="H88" i="16"/>
  <c r="D88" i="16"/>
  <c r="H87" i="16"/>
  <c r="D87" i="16"/>
  <c r="C87" i="16"/>
  <c r="H86" i="16"/>
  <c r="D86" i="16"/>
  <c r="C86" i="16" s="1"/>
  <c r="H85" i="16"/>
  <c r="D85" i="16"/>
  <c r="C85" i="16" s="1"/>
  <c r="H84" i="16"/>
  <c r="D84" i="16"/>
  <c r="H83" i="16"/>
  <c r="D83" i="16"/>
  <c r="C83" i="16"/>
  <c r="H82" i="16"/>
  <c r="D82" i="16"/>
  <c r="C82" i="16" s="1"/>
  <c r="H81" i="16"/>
  <c r="D81" i="16"/>
  <c r="C81" i="16" s="1"/>
  <c r="H80" i="16"/>
  <c r="D80" i="16"/>
  <c r="H79" i="16"/>
  <c r="D79" i="16"/>
  <c r="C79" i="16"/>
  <c r="H78" i="16"/>
  <c r="D78" i="16"/>
  <c r="C78" i="16" s="1"/>
  <c r="H77" i="16"/>
  <c r="D77" i="16"/>
  <c r="C77" i="16" s="1"/>
  <c r="H76" i="16"/>
  <c r="D76" i="16"/>
  <c r="H75" i="16"/>
  <c r="D75" i="16"/>
  <c r="C75" i="16"/>
  <c r="H74" i="16"/>
  <c r="D74" i="16"/>
  <c r="C74" i="16" s="1"/>
  <c r="H73" i="16"/>
  <c r="D73" i="16"/>
  <c r="C73" i="16" s="1"/>
  <c r="H72" i="16"/>
  <c r="D72" i="16"/>
  <c r="H71" i="16"/>
  <c r="D71" i="16"/>
  <c r="C71" i="16"/>
  <c r="H70" i="16"/>
  <c r="D70" i="16"/>
  <c r="C70" i="16" s="1"/>
  <c r="H69" i="16"/>
  <c r="D69" i="16"/>
  <c r="C69" i="16" s="1"/>
  <c r="H68" i="16"/>
  <c r="D68" i="16"/>
  <c r="H67" i="16"/>
  <c r="D67" i="16"/>
  <c r="C67" i="16"/>
  <c r="H63" i="16"/>
  <c r="D63" i="16"/>
  <c r="C63" i="16" s="1"/>
  <c r="H62" i="16"/>
  <c r="D62" i="16"/>
  <c r="C62" i="16" s="1"/>
  <c r="H61" i="16"/>
  <c r="D61" i="16"/>
  <c r="H60" i="16"/>
  <c r="D60" i="16"/>
  <c r="C60" i="16"/>
  <c r="H59" i="16"/>
  <c r="D59" i="16"/>
  <c r="C59" i="16" s="1"/>
  <c r="H58" i="16"/>
  <c r="D58" i="16"/>
  <c r="C58" i="16" s="1"/>
  <c r="H57" i="16"/>
  <c r="D57" i="16"/>
  <c r="H56" i="16"/>
  <c r="D56" i="16"/>
  <c r="C56" i="16"/>
  <c r="H55" i="16"/>
  <c r="D55" i="16"/>
  <c r="C55" i="16" s="1"/>
  <c r="H54" i="16"/>
  <c r="D54" i="16"/>
  <c r="C54" i="16" s="1"/>
  <c r="H53" i="16"/>
  <c r="D53" i="16"/>
  <c r="H52" i="16"/>
  <c r="D52" i="16"/>
  <c r="C52" i="16"/>
  <c r="H51" i="16"/>
  <c r="D51" i="16"/>
  <c r="C51" i="16" s="1"/>
  <c r="H50" i="16"/>
  <c r="D50" i="16"/>
  <c r="C50" i="16" s="1"/>
  <c r="H49" i="16"/>
  <c r="D49" i="16"/>
  <c r="H48" i="16"/>
  <c r="D48" i="16"/>
  <c r="C48" i="16"/>
  <c r="H47" i="16"/>
  <c r="D47" i="16"/>
  <c r="C47" i="16" s="1"/>
  <c r="H46" i="16"/>
  <c r="D46" i="16"/>
  <c r="C46" i="16" s="1"/>
  <c r="H45" i="16"/>
  <c r="D45" i="16"/>
  <c r="H44" i="16"/>
  <c r="D44" i="16"/>
  <c r="C44" i="16"/>
  <c r="H43" i="16"/>
  <c r="D43" i="16"/>
  <c r="C43" i="16" s="1"/>
  <c r="H42" i="16"/>
  <c r="D42" i="16"/>
  <c r="C42" i="16" s="1"/>
  <c r="H41" i="16"/>
  <c r="D41" i="16"/>
  <c r="H40" i="16"/>
  <c r="D40" i="16"/>
  <c r="C40" i="16"/>
  <c r="H39" i="16"/>
  <c r="D39" i="16"/>
  <c r="C39" i="16" s="1"/>
  <c r="H38" i="16"/>
  <c r="D38" i="16"/>
  <c r="C38" i="16" s="1"/>
  <c r="H37" i="16"/>
  <c r="D37" i="16"/>
  <c r="H36" i="16"/>
  <c r="D36" i="16"/>
  <c r="C36" i="16"/>
  <c r="H35" i="16"/>
  <c r="D35" i="16"/>
  <c r="C35" i="16" s="1"/>
  <c r="H34" i="16"/>
  <c r="D34" i="16"/>
  <c r="C34" i="16" s="1"/>
  <c r="H33" i="16"/>
  <c r="D33" i="16"/>
  <c r="H32" i="16"/>
  <c r="D32" i="16"/>
  <c r="C32" i="16"/>
  <c r="H31" i="16"/>
  <c r="D31" i="16"/>
  <c r="C31" i="16" s="1"/>
  <c r="H30" i="16"/>
  <c r="D30" i="16"/>
  <c r="C30" i="16" s="1"/>
  <c r="H29" i="16"/>
  <c r="D29" i="16"/>
  <c r="H28" i="16"/>
  <c r="D28" i="16"/>
  <c r="C28" i="16"/>
  <c r="H27" i="16"/>
  <c r="D27" i="16"/>
  <c r="C27" i="16" s="1"/>
  <c r="H26" i="16"/>
  <c r="D26" i="16"/>
  <c r="C26" i="16" s="1"/>
  <c r="H25" i="16"/>
  <c r="D25" i="16"/>
  <c r="H24" i="16"/>
  <c r="D24" i="16"/>
  <c r="C24" i="16"/>
  <c r="H23" i="16"/>
  <c r="D23" i="16"/>
  <c r="C23" i="16" s="1"/>
  <c r="H22" i="16"/>
  <c r="D22" i="16"/>
  <c r="C22" i="16" s="1"/>
  <c r="H21" i="16"/>
  <c r="D21" i="16"/>
  <c r="H20" i="16"/>
  <c r="D20" i="16"/>
  <c r="C20" i="16"/>
  <c r="H19" i="16"/>
  <c r="D19" i="16"/>
  <c r="C19" i="16" s="1"/>
  <c r="H18" i="16"/>
  <c r="D18" i="16"/>
  <c r="C18" i="16" s="1"/>
  <c r="H17" i="16"/>
  <c r="D17" i="16"/>
  <c r="H16" i="16"/>
  <c r="D16" i="16"/>
  <c r="C16" i="16"/>
  <c r="H15" i="16"/>
  <c r="D15" i="16"/>
  <c r="C15" i="16" s="1"/>
  <c r="H14" i="16"/>
  <c r="D14" i="16"/>
  <c r="C14" i="16" s="1"/>
  <c r="H13" i="16"/>
  <c r="D13" i="16"/>
  <c r="C13" i="16" s="1"/>
  <c r="H12" i="16"/>
  <c r="D12" i="16"/>
  <c r="C12" i="16" s="1"/>
  <c r="H11" i="16"/>
  <c r="D11" i="16"/>
  <c r="C11" i="16" s="1"/>
  <c r="H10" i="16"/>
  <c r="D10" i="16"/>
  <c r="H9" i="16"/>
  <c r="D9" i="16"/>
  <c r="C9" i="16"/>
  <c r="H8" i="16"/>
  <c r="D8" i="16"/>
  <c r="C8" i="16" s="1"/>
  <c r="H7" i="16"/>
  <c r="D7" i="16"/>
  <c r="C7" i="16" s="1"/>
  <c r="K6" i="16"/>
  <c r="J6" i="16"/>
  <c r="I6" i="16"/>
  <c r="H6" i="16" s="1"/>
  <c r="G6" i="16"/>
  <c r="F6" i="16"/>
  <c r="E6" i="16"/>
  <c r="B16" i="1"/>
  <c r="H186" i="15"/>
  <c r="D186" i="15"/>
  <c r="C186" i="15" s="1"/>
  <c r="H185" i="15"/>
  <c r="D185" i="15"/>
  <c r="C185" i="15" s="1"/>
  <c r="H184" i="15"/>
  <c r="D184" i="15"/>
  <c r="C184" i="15" s="1"/>
  <c r="H183" i="15"/>
  <c r="D183" i="15"/>
  <c r="C183" i="15" s="1"/>
  <c r="H182" i="15"/>
  <c r="D182" i="15"/>
  <c r="C182" i="15" s="1"/>
  <c r="H181" i="15"/>
  <c r="D181" i="15"/>
  <c r="C181" i="15" s="1"/>
  <c r="H180" i="15"/>
  <c r="D180" i="15"/>
  <c r="C180" i="15" s="1"/>
  <c r="H179" i="15"/>
  <c r="D179" i="15"/>
  <c r="C179" i="15" s="1"/>
  <c r="H178" i="15"/>
  <c r="D178" i="15"/>
  <c r="C178" i="15" s="1"/>
  <c r="H177" i="15"/>
  <c r="D177" i="15"/>
  <c r="C177" i="15" s="1"/>
  <c r="H176" i="15"/>
  <c r="D176" i="15"/>
  <c r="C176" i="15" s="1"/>
  <c r="H175" i="15"/>
  <c r="D175" i="15"/>
  <c r="C175" i="15" s="1"/>
  <c r="H174" i="15"/>
  <c r="D174" i="15"/>
  <c r="C174" i="15" s="1"/>
  <c r="H173" i="15"/>
  <c r="D173" i="15"/>
  <c r="C173" i="15"/>
  <c r="H172" i="15"/>
  <c r="D172" i="15"/>
  <c r="C172" i="15" s="1"/>
  <c r="H171" i="15"/>
  <c r="D171" i="15"/>
  <c r="C171" i="15" s="1"/>
  <c r="H170" i="15"/>
  <c r="D170" i="15"/>
  <c r="C170" i="15" s="1"/>
  <c r="H169" i="15"/>
  <c r="D169" i="15"/>
  <c r="C169" i="15"/>
  <c r="H168" i="15"/>
  <c r="D168" i="15"/>
  <c r="C168" i="15" s="1"/>
  <c r="H167" i="15"/>
  <c r="D167" i="15"/>
  <c r="C167" i="15" s="1"/>
  <c r="H166" i="15"/>
  <c r="D166" i="15"/>
  <c r="C166" i="15" s="1"/>
  <c r="H165" i="15"/>
  <c r="D165" i="15"/>
  <c r="C165" i="15"/>
  <c r="H164" i="15"/>
  <c r="D164" i="15"/>
  <c r="C164" i="15" s="1"/>
  <c r="H163" i="15"/>
  <c r="D163" i="15"/>
  <c r="C163" i="15" s="1"/>
  <c r="H162" i="15"/>
  <c r="D162" i="15"/>
  <c r="C162" i="15" s="1"/>
  <c r="H161" i="15"/>
  <c r="D161" i="15"/>
  <c r="C161" i="15"/>
  <c r="H160" i="15"/>
  <c r="D160" i="15"/>
  <c r="C160" i="15" s="1"/>
  <c r="H159" i="15"/>
  <c r="D159" i="15"/>
  <c r="C159" i="15" s="1"/>
  <c r="H158" i="15"/>
  <c r="D158" i="15"/>
  <c r="C158" i="15" s="1"/>
  <c r="H157" i="15"/>
  <c r="D157" i="15"/>
  <c r="C157" i="15" s="1"/>
  <c r="H156" i="15"/>
  <c r="D156" i="15"/>
  <c r="H155" i="15"/>
  <c r="D155" i="15"/>
  <c r="C155" i="15"/>
  <c r="H154" i="15"/>
  <c r="D154" i="15"/>
  <c r="C154" i="15" s="1"/>
  <c r="H153" i="15"/>
  <c r="D153" i="15"/>
  <c r="C153" i="15" s="1"/>
  <c r="H152" i="15"/>
  <c r="D152" i="15"/>
  <c r="C152" i="15" s="1"/>
  <c r="H151" i="15"/>
  <c r="D151" i="15"/>
  <c r="C151" i="15" s="1"/>
  <c r="H150" i="15"/>
  <c r="D150" i="15"/>
  <c r="C150" i="15" s="1"/>
  <c r="H149" i="15"/>
  <c r="D149" i="15"/>
  <c r="C149" i="15"/>
  <c r="H148" i="15"/>
  <c r="D148" i="15"/>
  <c r="C148" i="15" s="1"/>
  <c r="H147" i="15"/>
  <c r="D147" i="15"/>
  <c r="C147" i="15" s="1"/>
  <c r="H146" i="15"/>
  <c r="D146" i="15"/>
  <c r="C146" i="15" s="1"/>
  <c r="H145" i="15"/>
  <c r="D145" i="15"/>
  <c r="C145" i="15" s="1"/>
  <c r="H144" i="15"/>
  <c r="D144" i="15"/>
  <c r="C144" i="15" s="1"/>
  <c r="H143" i="15"/>
  <c r="D143" i="15"/>
  <c r="C143" i="15" s="1"/>
  <c r="H142" i="15"/>
  <c r="D142" i="15"/>
  <c r="C142" i="15" s="1"/>
  <c r="H141" i="15"/>
  <c r="D141" i="15"/>
  <c r="C141" i="15" s="1"/>
  <c r="H140" i="15"/>
  <c r="D140" i="15"/>
  <c r="C140" i="15" s="1"/>
  <c r="H139" i="15"/>
  <c r="D139" i="15"/>
  <c r="C139" i="15" s="1"/>
  <c r="H138" i="15"/>
  <c r="D138" i="15"/>
  <c r="C138" i="15" s="1"/>
  <c r="H137" i="15"/>
  <c r="D137" i="15"/>
  <c r="C137" i="15" s="1"/>
  <c r="H136" i="15"/>
  <c r="D136" i="15"/>
  <c r="C136" i="15" s="1"/>
  <c r="H135" i="15"/>
  <c r="D135" i="15"/>
  <c r="C135" i="15"/>
  <c r="H134" i="15"/>
  <c r="D134" i="15"/>
  <c r="C134" i="15" s="1"/>
  <c r="H133" i="15"/>
  <c r="D133" i="15"/>
  <c r="C133" i="15" s="1"/>
  <c r="H132" i="15"/>
  <c r="D132" i="15"/>
  <c r="C132" i="15" s="1"/>
  <c r="H131" i="15"/>
  <c r="D131" i="15"/>
  <c r="C131" i="15"/>
  <c r="H130" i="15"/>
  <c r="D130" i="15"/>
  <c r="C130" i="15" s="1"/>
  <c r="H129" i="15"/>
  <c r="D129" i="15"/>
  <c r="C129" i="15" s="1"/>
  <c r="H128" i="15"/>
  <c r="D128" i="15"/>
  <c r="C128" i="15" s="1"/>
  <c r="H127" i="15"/>
  <c r="D127" i="15"/>
  <c r="C127" i="15" s="1"/>
  <c r="H126" i="15"/>
  <c r="D126" i="15"/>
  <c r="C126" i="15" s="1"/>
  <c r="H125" i="15"/>
  <c r="D125" i="15"/>
  <c r="C125" i="15"/>
  <c r="H124" i="15"/>
  <c r="D124" i="15"/>
  <c r="C124" i="15" s="1"/>
  <c r="H123" i="15"/>
  <c r="D123" i="15"/>
  <c r="C123" i="15" s="1"/>
  <c r="H122" i="15"/>
  <c r="D122" i="15"/>
  <c r="C122" i="15" s="1"/>
  <c r="H121" i="15"/>
  <c r="D121" i="15"/>
  <c r="C121" i="15"/>
  <c r="H120" i="15"/>
  <c r="D120" i="15"/>
  <c r="C120" i="15" s="1"/>
  <c r="H119" i="15"/>
  <c r="D119" i="15"/>
  <c r="C119" i="15" s="1"/>
  <c r="H118" i="15"/>
  <c r="D118" i="15"/>
  <c r="C118" i="15" s="1"/>
  <c r="H117" i="15"/>
  <c r="D117" i="15"/>
  <c r="C117" i="15"/>
  <c r="H116" i="15"/>
  <c r="D116" i="15"/>
  <c r="C116" i="15" s="1"/>
  <c r="H115" i="15"/>
  <c r="D115" i="15"/>
  <c r="C115" i="15" s="1"/>
  <c r="H114" i="15"/>
  <c r="D114" i="15"/>
  <c r="H113" i="15"/>
  <c r="D113" i="15"/>
  <c r="C113" i="15"/>
  <c r="H112" i="15"/>
  <c r="D112" i="15"/>
  <c r="C112" i="15" s="1"/>
  <c r="H111" i="15"/>
  <c r="D111" i="15"/>
  <c r="C111" i="15" s="1"/>
  <c r="H110" i="15"/>
  <c r="D110" i="15"/>
  <c r="C110" i="15" s="1"/>
  <c r="H109" i="15"/>
  <c r="D109" i="15"/>
  <c r="C109" i="15"/>
  <c r="H108" i="15"/>
  <c r="D108" i="15"/>
  <c r="C108" i="15" s="1"/>
  <c r="H107" i="15"/>
  <c r="D107" i="15"/>
  <c r="C107" i="15"/>
  <c r="H106" i="15"/>
  <c r="D106" i="15"/>
  <c r="C106" i="15" s="1"/>
  <c r="H105" i="15"/>
  <c r="D105" i="15"/>
  <c r="C105" i="15" s="1"/>
  <c r="H104" i="15"/>
  <c r="D104" i="15"/>
  <c r="C104" i="15" s="1"/>
  <c r="H103" i="15"/>
  <c r="D103" i="15"/>
  <c r="C103" i="15" s="1"/>
  <c r="H102" i="15"/>
  <c r="D102" i="15"/>
  <c r="C102" i="15" s="1"/>
  <c r="H101" i="15"/>
  <c r="D101" i="15"/>
  <c r="C101" i="15" s="1"/>
  <c r="H100" i="15"/>
  <c r="D100" i="15"/>
  <c r="C100" i="15" s="1"/>
  <c r="H99" i="15"/>
  <c r="D99" i="15"/>
  <c r="C99" i="15" s="1"/>
  <c r="H98" i="15"/>
  <c r="D98" i="15"/>
  <c r="C98" i="15" s="1"/>
  <c r="H97" i="15"/>
  <c r="D97" i="15"/>
  <c r="C97" i="15" s="1"/>
  <c r="H96" i="15"/>
  <c r="D96" i="15"/>
  <c r="C96" i="15" s="1"/>
  <c r="H95" i="15"/>
  <c r="D95" i="15"/>
  <c r="C95" i="15" s="1"/>
  <c r="H94" i="15"/>
  <c r="D94" i="15"/>
  <c r="C94" i="15" s="1"/>
  <c r="H93" i="15"/>
  <c r="D93" i="15"/>
  <c r="C93" i="15" s="1"/>
  <c r="H92" i="15"/>
  <c r="D92" i="15"/>
  <c r="C92" i="15" s="1"/>
  <c r="H91" i="15"/>
  <c r="D91" i="15"/>
  <c r="C91" i="15" s="1"/>
  <c r="H90" i="15"/>
  <c r="D90" i="15"/>
  <c r="C90" i="15" s="1"/>
  <c r="H89" i="15"/>
  <c r="D89" i="15"/>
  <c r="C89" i="15" s="1"/>
  <c r="H88" i="15"/>
  <c r="D88" i="15"/>
  <c r="C88" i="15" s="1"/>
  <c r="H87" i="15"/>
  <c r="D87" i="15"/>
  <c r="C87" i="15" s="1"/>
  <c r="H86" i="15"/>
  <c r="D86" i="15"/>
  <c r="C86" i="15" s="1"/>
  <c r="H85" i="15"/>
  <c r="D85" i="15"/>
  <c r="C85" i="15"/>
  <c r="H84" i="15"/>
  <c r="D84" i="15"/>
  <c r="C84" i="15" s="1"/>
  <c r="H83" i="15"/>
  <c r="D83" i="15"/>
  <c r="C83" i="15" s="1"/>
  <c r="H82" i="15"/>
  <c r="D82" i="15"/>
  <c r="C82" i="15" s="1"/>
  <c r="H81" i="15"/>
  <c r="D81" i="15"/>
  <c r="C81" i="15"/>
  <c r="H80" i="15"/>
  <c r="D80" i="15"/>
  <c r="C80" i="15" s="1"/>
  <c r="H79" i="15"/>
  <c r="D79" i="15"/>
  <c r="C79" i="15" s="1"/>
  <c r="H78" i="15"/>
  <c r="D78" i="15"/>
  <c r="C78" i="15" s="1"/>
  <c r="H77" i="15"/>
  <c r="D77" i="15"/>
  <c r="C77" i="15"/>
  <c r="H76" i="15"/>
  <c r="D76" i="15"/>
  <c r="C76" i="15" s="1"/>
  <c r="H75" i="15"/>
  <c r="D75" i="15"/>
  <c r="C75" i="15" s="1"/>
  <c r="H74" i="15"/>
  <c r="D74" i="15"/>
  <c r="C74" i="15" s="1"/>
  <c r="H73" i="15"/>
  <c r="D73" i="15"/>
  <c r="C73" i="15"/>
  <c r="H72" i="15"/>
  <c r="D72" i="15"/>
  <c r="C72" i="15" s="1"/>
  <c r="H71" i="15"/>
  <c r="D71" i="15"/>
  <c r="C71" i="15" s="1"/>
  <c r="H70" i="15"/>
  <c r="D70" i="15"/>
  <c r="C70" i="15" s="1"/>
  <c r="H69" i="15"/>
  <c r="D69" i="15"/>
  <c r="C69" i="15"/>
  <c r="H68" i="15"/>
  <c r="D68" i="15"/>
  <c r="C68" i="15" s="1"/>
  <c r="H67" i="15"/>
  <c r="D67" i="15"/>
  <c r="C67" i="15" s="1"/>
  <c r="H63" i="15"/>
  <c r="D63" i="15"/>
  <c r="C63" i="15" s="1"/>
  <c r="H62" i="15"/>
  <c r="D62" i="15"/>
  <c r="C62" i="15"/>
  <c r="H61" i="15"/>
  <c r="D61" i="15"/>
  <c r="C61" i="15" s="1"/>
  <c r="H60" i="15"/>
  <c r="D60" i="15"/>
  <c r="C60" i="15" s="1"/>
  <c r="H59" i="15"/>
  <c r="D59" i="15"/>
  <c r="C59" i="15" s="1"/>
  <c r="H58" i="15"/>
  <c r="D58" i="15"/>
  <c r="C58" i="15"/>
  <c r="H57" i="15"/>
  <c r="D57" i="15"/>
  <c r="C57" i="15" s="1"/>
  <c r="H56" i="15"/>
  <c r="D56" i="15"/>
  <c r="C56" i="15" s="1"/>
  <c r="H55" i="15"/>
  <c r="D55" i="15"/>
  <c r="C55" i="15" s="1"/>
  <c r="H54" i="15"/>
  <c r="D54" i="15"/>
  <c r="C54" i="15"/>
  <c r="H53" i="15"/>
  <c r="D53" i="15"/>
  <c r="C53" i="15" s="1"/>
  <c r="H52" i="15"/>
  <c r="D52" i="15"/>
  <c r="C52" i="15" s="1"/>
  <c r="H51" i="15"/>
  <c r="D51" i="15"/>
  <c r="C51" i="15" s="1"/>
  <c r="H50" i="15"/>
  <c r="D50" i="15"/>
  <c r="C50" i="15"/>
  <c r="H49" i="15"/>
  <c r="D49" i="15"/>
  <c r="C49" i="15" s="1"/>
  <c r="H48" i="15"/>
  <c r="D48" i="15"/>
  <c r="C48" i="15" s="1"/>
  <c r="H47" i="15"/>
  <c r="D47" i="15"/>
  <c r="C47" i="15" s="1"/>
  <c r="H46" i="15"/>
  <c r="D46" i="15"/>
  <c r="C46" i="15"/>
  <c r="H45" i="15"/>
  <c r="D45" i="15"/>
  <c r="C45" i="15" s="1"/>
  <c r="H44" i="15"/>
  <c r="D44" i="15"/>
  <c r="C44" i="15" s="1"/>
  <c r="H43" i="15"/>
  <c r="D43" i="15"/>
  <c r="C43" i="15" s="1"/>
  <c r="H42" i="15"/>
  <c r="D42" i="15"/>
  <c r="C42" i="15"/>
  <c r="H41" i="15"/>
  <c r="D41" i="15"/>
  <c r="C41" i="15" s="1"/>
  <c r="H40" i="15"/>
  <c r="D40" i="15"/>
  <c r="C40" i="15" s="1"/>
  <c r="H39" i="15"/>
  <c r="D39" i="15"/>
  <c r="C39" i="15" s="1"/>
  <c r="H38" i="15"/>
  <c r="D38" i="15"/>
  <c r="C38" i="15"/>
  <c r="H37" i="15"/>
  <c r="D37" i="15"/>
  <c r="C37" i="15" s="1"/>
  <c r="H36" i="15"/>
  <c r="D36" i="15"/>
  <c r="C36" i="15" s="1"/>
  <c r="H35" i="15"/>
  <c r="D35" i="15"/>
  <c r="C35" i="15" s="1"/>
  <c r="H34" i="15"/>
  <c r="D34" i="15"/>
  <c r="C34" i="15"/>
  <c r="H33" i="15"/>
  <c r="D33" i="15"/>
  <c r="C33" i="15" s="1"/>
  <c r="H32" i="15"/>
  <c r="D32" i="15"/>
  <c r="C32" i="15"/>
  <c r="H31" i="15"/>
  <c r="D31" i="15"/>
  <c r="C31" i="15" s="1"/>
  <c r="H30" i="15"/>
  <c r="D30" i="15"/>
  <c r="C30" i="15" s="1"/>
  <c r="H29" i="15"/>
  <c r="D29" i="15"/>
  <c r="C29" i="15" s="1"/>
  <c r="H28" i="15"/>
  <c r="D28" i="15"/>
  <c r="C28" i="15" s="1"/>
  <c r="H27" i="15"/>
  <c r="D27" i="15"/>
  <c r="C27" i="15" s="1"/>
  <c r="H26" i="15"/>
  <c r="D26" i="15"/>
  <c r="C26" i="15" s="1"/>
  <c r="H25" i="15"/>
  <c r="D25" i="15"/>
  <c r="C25" i="15" s="1"/>
  <c r="H24" i="15"/>
  <c r="D24" i="15"/>
  <c r="C24" i="15"/>
  <c r="H23" i="15"/>
  <c r="D23" i="15"/>
  <c r="C23" i="15" s="1"/>
  <c r="H22" i="15"/>
  <c r="D22" i="15"/>
  <c r="C22" i="15" s="1"/>
  <c r="H21" i="15"/>
  <c r="D21" i="15"/>
  <c r="C21" i="15" s="1"/>
  <c r="H20" i="15"/>
  <c r="D20" i="15"/>
  <c r="C20" i="15" s="1"/>
  <c r="H19" i="15"/>
  <c r="D19" i="15"/>
  <c r="C19" i="15" s="1"/>
  <c r="H18" i="15"/>
  <c r="D18" i="15"/>
  <c r="C18" i="15"/>
  <c r="H17" i="15"/>
  <c r="D17" i="15"/>
  <c r="C17" i="15" s="1"/>
  <c r="H16" i="15"/>
  <c r="D16" i="15"/>
  <c r="C16" i="15" s="1"/>
  <c r="H15" i="15"/>
  <c r="D15" i="15"/>
  <c r="C15" i="15" s="1"/>
  <c r="H14" i="15"/>
  <c r="D14" i="15"/>
  <c r="C14" i="15" s="1"/>
  <c r="H13" i="15"/>
  <c r="D13" i="15"/>
  <c r="C13" i="15" s="1"/>
  <c r="H12" i="15"/>
  <c r="D12" i="15"/>
  <c r="C12" i="15" s="1"/>
  <c r="H11" i="15"/>
  <c r="D11" i="15"/>
  <c r="C11" i="15"/>
  <c r="H10" i="15"/>
  <c r="D10" i="15"/>
  <c r="C10" i="15" s="1"/>
  <c r="H9" i="15"/>
  <c r="D9" i="15"/>
  <c r="C9" i="15" s="1"/>
  <c r="H8" i="15"/>
  <c r="D8" i="15"/>
  <c r="C8" i="15" s="1"/>
  <c r="H7" i="15"/>
  <c r="D7" i="15"/>
  <c r="C7" i="15" s="1"/>
  <c r="K6" i="15"/>
  <c r="J6" i="15"/>
  <c r="I6" i="15"/>
  <c r="H6" i="15" s="1"/>
  <c r="G6" i="15"/>
  <c r="F6" i="15"/>
  <c r="E6" i="15"/>
  <c r="D6" i="15" s="1"/>
  <c r="B15" i="1"/>
  <c r="B14" i="1"/>
  <c r="S79" i="14"/>
  <c r="E79" i="14"/>
  <c r="S78" i="14"/>
  <c r="E78" i="14"/>
  <c r="S77" i="14"/>
  <c r="E77" i="14"/>
  <c r="S76" i="14"/>
  <c r="E76" i="14"/>
  <c r="S75" i="14"/>
  <c r="E75" i="14"/>
  <c r="S74" i="14"/>
  <c r="E74" i="14"/>
  <c r="S73" i="14"/>
  <c r="E73" i="14"/>
  <c r="S72" i="14"/>
  <c r="E72" i="14"/>
  <c r="S71" i="14"/>
  <c r="E71" i="14"/>
  <c r="S70" i="14"/>
  <c r="E70" i="14"/>
  <c r="S69" i="14"/>
  <c r="E69" i="14"/>
  <c r="S68" i="14"/>
  <c r="E68" i="14"/>
  <c r="S67" i="14"/>
  <c r="E67" i="14"/>
  <c r="S66" i="14"/>
  <c r="E66" i="14"/>
  <c r="S65" i="14"/>
  <c r="E65" i="14"/>
  <c r="S64" i="14"/>
  <c r="E64" i="14"/>
  <c r="S63" i="14"/>
  <c r="E63" i="14"/>
  <c r="S62" i="14"/>
  <c r="E62" i="14"/>
  <c r="S61" i="14"/>
  <c r="E61" i="14"/>
  <c r="S60" i="14"/>
  <c r="E60" i="14"/>
  <c r="S59" i="14"/>
  <c r="E59" i="14"/>
  <c r="S58" i="14"/>
  <c r="E58" i="14"/>
  <c r="S57" i="14"/>
  <c r="E57" i="14"/>
  <c r="S56" i="14"/>
  <c r="E56" i="14"/>
  <c r="S55" i="14"/>
  <c r="E55" i="14"/>
  <c r="S54" i="14"/>
  <c r="E54" i="14"/>
  <c r="S53" i="14"/>
  <c r="E53" i="14"/>
  <c r="S52" i="14"/>
  <c r="E52" i="14"/>
  <c r="S51" i="14"/>
  <c r="E51" i="14"/>
  <c r="S50" i="14"/>
  <c r="E50" i="14"/>
  <c r="S49" i="14"/>
  <c r="E49" i="14"/>
  <c r="S48" i="14"/>
  <c r="E48" i="14"/>
  <c r="S47" i="14"/>
  <c r="E47" i="14"/>
  <c r="S46" i="14"/>
  <c r="E46" i="14"/>
  <c r="S45" i="14"/>
  <c r="E45" i="14"/>
  <c r="S44" i="14"/>
  <c r="E44" i="14"/>
  <c r="S43" i="14"/>
  <c r="E43" i="14"/>
  <c r="S42" i="14"/>
  <c r="E42" i="14"/>
  <c r="S41" i="14"/>
  <c r="E41" i="14"/>
  <c r="S40" i="14"/>
  <c r="E40" i="14"/>
  <c r="S39" i="14"/>
  <c r="E39" i="14"/>
  <c r="S38" i="14"/>
  <c r="E38" i="14"/>
  <c r="S37" i="14"/>
  <c r="E37" i="14"/>
  <c r="S36" i="14"/>
  <c r="E36" i="14"/>
  <c r="S35" i="14"/>
  <c r="E35" i="14"/>
  <c r="S34" i="14"/>
  <c r="E34" i="14"/>
  <c r="S33" i="14"/>
  <c r="E33" i="14"/>
  <c r="S32" i="14"/>
  <c r="E32" i="14"/>
  <c r="S31" i="14"/>
  <c r="E31" i="14"/>
  <c r="S30" i="14"/>
  <c r="E30" i="14"/>
  <c r="S29" i="14"/>
  <c r="E29" i="14"/>
  <c r="S28" i="14"/>
  <c r="E28" i="14"/>
  <c r="S27" i="14"/>
  <c r="E27" i="14"/>
  <c r="S26" i="14"/>
  <c r="E26" i="14"/>
  <c r="S25" i="14"/>
  <c r="E25" i="14"/>
  <c r="S24" i="14"/>
  <c r="E24" i="14"/>
  <c r="S23" i="14"/>
  <c r="E23" i="14"/>
  <c r="S22" i="14"/>
  <c r="E22" i="14"/>
  <c r="S21" i="14"/>
  <c r="E21" i="14"/>
  <c r="S20" i="14"/>
  <c r="E20" i="14"/>
  <c r="S19" i="14"/>
  <c r="E19" i="14"/>
  <c r="S18" i="14"/>
  <c r="E18" i="14"/>
  <c r="S17" i="14"/>
  <c r="E17" i="14"/>
  <c r="S16" i="14"/>
  <c r="E16" i="14"/>
  <c r="S15" i="14"/>
  <c r="E15" i="14"/>
  <c r="E13" i="14" s="1"/>
  <c r="V13" i="14"/>
  <c r="U13" i="14"/>
  <c r="T13" i="14"/>
  <c r="S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B13" i="1"/>
  <c r="B12" i="1"/>
  <c r="G37" i="11"/>
  <c r="F37" i="11"/>
  <c r="E37" i="11"/>
  <c r="B11" i="1"/>
  <c r="I66" i="10"/>
  <c r="H66" i="10"/>
  <c r="G66" i="10"/>
  <c r="F66" i="10"/>
  <c r="I58" i="10"/>
  <c r="H58" i="10"/>
  <c r="G58" i="10"/>
  <c r="F58" i="10"/>
  <c r="I51" i="10"/>
  <c r="H51" i="10"/>
  <c r="G51" i="10"/>
  <c r="F51" i="10"/>
  <c r="I45" i="10"/>
  <c r="H45" i="10"/>
  <c r="G45" i="10"/>
  <c r="F45" i="10"/>
  <c r="I29" i="10"/>
  <c r="H29" i="10"/>
  <c r="G29" i="10"/>
  <c r="F29" i="10"/>
  <c r="I14" i="10"/>
  <c r="H14" i="10"/>
  <c r="G14" i="10"/>
  <c r="F14" i="10"/>
  <c r="I7" i="10"/>
  <c r="H7" i="10"/>
  <c r="G7" i="10"/>
  <c r="F7" i="10"/>
  <c r="K65" i="9"/>
  <c r="J65" i="9"/>
  <c r="I65" i="9"/>
  <c r="H65" i="9"/>
  <c r="G65" i="9"/>
  <c r="F65" i="9"/>
  <c r="K57" i="9"/>
  <c r="J57" i="9"/>
  <c r="I57" i="9"/>
  <c r="H57" i="9"/>
  <c r="G57" i="9"/>
  <c r="F57" i="9"/>
  <c r="K50" i="9"/>
  <c r="J50" i="9"/>
  <c r="I50" i="9"/>
  <c r="H50" i="9"/>
  <c r="G50" i="9"/>
  <c r="F50" i="9"/>
  <c r="K44" i="9"/>
  <c r="J44" i="9"/>
  <c r="I44" i="9"/>
  <c r="H44" i="9"/>
  <c r="G44" i="9"/>
  <c r="F44" i="9"/>
  <c r="K28" i="9"/>
  <c r="J28" i="9"/>
  <c r="I28" i="9"/>
  <c r="H28" i="9"/>
  <c r="G28" i="9"/>
  <c r="F28" i="9"/>
  <c r="K13" i="9"/>
  <c r="J13" i="9"/>
  <c r="I13" i="9"/>
  <c r="H13" i="9"/>
  <c r="G13" i="9"/>
  <c r="F13" i="9"/>
  <c r="K7" i="9"/>
  <c r="J7" i="9"/>
  <c r="I7" i="9"/>
  <c r="H7" i="9"/>
  <c r="G7" i="9"/>
  <c r="F7" i="9"/>
  <c r="I60" i="8"/>
  <c r="H60" i="8"/>
  <c r="G60" i="8"/>
  <c r="F60" i="8"/>
  <c r="E60" i="8"/>
  <c r="I52" i="8"/>
  <c r="H52" i="8"/>
  <c r="G52" i="8"/>
  <c r="F52" i="8"/>
  <c r="E52" i="8"/>
  <c r="I45" i="8"/>
  <c r="H45" i="8"/>
  <c r="G45" i="8"/>
  <c r="F45" i="8"/>
  <c r="E45" i="8"/>
  <c r="I39" i="8"/>
  <c r="H39" i="8"/>
  <c r="G39" i="8"/>
  <c r="F39" i="8"/>
  <c r="E39" i="8"/>
  <c r="I23" i="8"/>
  <c r="H23" i="8"/>
  <c r="H6" i="8" s="1"/>
  <c r="G23" i="8"/>
  <c r="F23" i="8"/>
  <c r="E23" i="8"/>
  <c r="I8" i="8"/>
  <c r="I6" i="8" s="1"/>
  <c r="H8" i="8"/>
  <c r="G8" i="8"/>
  <c r="G6" i="8" s="1"/>
  <c r="F8" i="8"/>
  <c r="E8" i="8"/>
  <c r="E6" i="8" s="1"/>
  <c r="F6" i="8"/>
  <c r="I60" i="7"/>
  <c r="H60" i="7"/>
  <c r="G60" i="7"/>
  <c r="F60" i="7"/>
  <c r="E60" i="7"/>
  <c r="I52" i="7"/>
  <c r="H52" i="7"/>
  <c r="G52" i="7"/>
  <c r="F52" i="7"/>
  <c r="E52" i="7"/>
  <c r="I45" i="7"/>
  <c r="H45" i="7"/>
  <c r="G45" i="7"/>
  <c r="F45" i="7"/>
  <c r="E45" i="7"/>
  <c r="I39" i="7"/>
  <c r="H39" i="7"/>
  <c r="G39" i="7"/>
  <c r="F39" i="7"/>
  <c r="E39" i="7"/>
  <c r="I23" i="7"/>
  <c r="H23" i="7"/>
  <c r="G23" i="7"/>
  <c r="F23" i="7"/>
  <c r="E23" i="7"/>
  <c r="I8" i="7"/>
  <c r="H8" i="7"/>
  <c r="G8" i="7"/>
  <c r="F8" i="7"/>
  <c r="E8" i="7"/>
  <c r="I6" i="7"/>
  <c r="H6" i="7"/>
  <c r="G6" i="7"/>
  <c r="F6" i="7"/>
  <c r="E6" i="7"/>
  <c r="B6" i="1"/>
  <c r="B7" i="1"/>
  <c r="B8" i="1"/>
  <c r="B9" i="1"/>
  <c r="B10" i="1"/>
  <c r="B5" i="1"/>
  <c r="B4" i="1"/>
  <c r="C6" i="15" l="1"/>
  <c r="C156" i="15"/>
  <c r="C114" i="15"/>
  <c r="D6" i="16"/>
  <c r="C10" i="16"/>
  <c r="C17" i="16"/>
  <c r="C21" i="16"/>
  <c r="C25" i="16"/>
  <c r="C29" i="16"/>
  <c r="C33" i="16"/>
  <c r="C37" i="16"/>
  <c r="C41" i="16"/>
  <c r="C45" i="16"/>
  <c r="C49" i="16"/>
  <c r="C53" i="16"/>
  <c r="C57" i="16"/>
  <c r="C61" i="16"/>
  <c r="C68" i="16"/>
  <c r="C72" i="16"/>
  <c r="C76" i="16"/>
  <c r="C80" i="16"/>
  <c r="C84" i="16"/>
  <c r="C88" i="16"/>
  <c r="C92" i="16"/>
  <c r="C96" i="16"/>
  <c r="C100" i="16"/>
  <c r="C104" i="16"/>
  <c r="C108" i="16"/>
  <c r="C112" i="16"/>
  <c r="C116" i="16"/>
  <c r="C120" i="16"/>
  <c r="C124" i="16"/>
  <c r="C128" i="16"/>
  <c r="C132" i="16"/>
  <c r="C136" i="16"/>
  <c r="C140" i="16"/>
  <c r="C144" i="16"/>
  <c r="C148" i="16"/>
  <c r="C152" i="16"/>
  <c r="C156" i="16"/>
  <c r="C160" i="16"/>
  <c r="C164" i="16"/>
  <c r="C168" i="16"/>
  <c r="C172" i="16"/>
  <c r="C176" i="16"/>
  <c r="C180" i="16"/>
  <c r="C184" i="16"/>
  <c r="C6" i="16"/>
</calcChain>
</file>

<file path=xl/sharedStrings.xml><?xml version="1.0" encoding="utf-8"?>
<sst xmlns="http://schemas.openxmlformats.org/spreadsheetml/2006/main" count="5324" uniqueCount="957">
  <si>
    <t>港</t>
    <rPh sb="0" eb="1">
      <t>ミナト</t>
    </rPh>
    <phoneticPr fontId="5"/>
  </si>
  <si>
    <t>日本船 （機）</t>
    <rPh sb="0" eb="3">
      <t>ニホンセン</t>
    </rPh>
    <rPh sb="5" eb="6">
      <t>キ</t>
    </rPh>
    <phoneticPr fontId="5"/>
  </si>
  <si>
    <t>外国船 （機）</t>
    <rPh sb="0" eb="3">
      <t>ガイコクセン</t>
    </rPh>
    <rPh sb="5" eb="6">
      <t>キ</t>
    </rPh>
    <phoneticPr fontId="5"/>
  </si>
  <si>
    <t>総数</t>
    <rPh sb="0" eb="2">
      <t>ソウスウ</t>
    </rPh>
    <phoneticPr fontId="5"/>
  </si>
  <si>
    <t>誤</t>
    <rPh sb="0" eb="1">
      <t>ゴ</t>
    </rPh>
    <phoneticPr fontId="5"/>
  </si>
  <si>
    <t>正</t>
    <rPh sb="0" eb="1">
      <t>セイ</t>
    </rPh>
    <phoneticPr fontId="5"/>
  </si>
  <si>
    <t>福    岡（空港）</t>
    <phoneticPr fontId="5"/>
  </si>
  <si>
    <t>目次</t>
    <rPh sb="0" eb="2">
      <t>モクジ</t>
    </rPh>
    <phoneticPr fontId="4"/>
  </si>
  <si>
    <t>修正対象</t>
    <rPh sb="0" eb="2">
      <t>シュウセイ</t>
    </rPh>
    <rPh sb="2" eb="4">
      <t>タイショウ</t>
    </rPh>
    <phoneticPr fontId="4"/>
  </si>
  <si>
    <t>調査年（月）</t>
    <rPh sb="0" eb="2">
      <t>チョウサ</t>
    </rPh>
    <rPh sb="2" eb="3">
      <t>ネン</t>
    </rPh>
    <rPh sb="4" eb="5">
      <t>ゲツ</t>
    </rPh>
    <phoneticPr fontId="4"/>
  </si>
  <si>
    <t>表番号</t>
    <rPh sb="0" eb="1">
      <t>ヒョウ</t>
    </rPh>
    <rPh sb="1" eb="3">
      <t>バンゴウ</t>
    </rPh>
    <phoneticPr fontId="4"/>
  </si>
  <si>
    <t>表名</t>
    <rPh sb="0" eb="2">
      <t>ヒョウメイ</t>
    </rPh>
    <phoneticPr fontId="4"/>
  </si>
  <si>
    <t>正誤情報</t>
    <rPh sb="0" eb="2">
      <t>セイゴ</t>
    </rPh>
    <rPh sb="2" eb="4">
      <t>ジョウホウ</t>
    </rPh>
    <phoneticPr fontId="4"/>
  </si>
  <si>
    <t>提供分類</t>
    <rPh sb="0" eb="2">
      <t>テイキョウ</t>
    </rPh>
    <rPh sb="2" eb="4">
      <t>ブンルイ</t>
    </rPh>
    <phoneticPr fontId="4"/>
  </si>
  <si>
    <t>第7表</t>
    <rPh sb="0" eb="1">
      <t>ダイ</t>
    </rPh>
    <rPh sb="2" eb="3">
      <t>ヒョウ</t>
    </rPh>
    <phoneticPr fontId="4"/>
  </si>
  <si>
    <t>月報</t>
    <rPh sb="0" eb="2">
      <t>ゲッポウ</t>
    </rPh>
    <phoneticPr fontId="4"/>
  </si>
  <si>
    <t>年報</t>
    <rPh sb="0" eb="2">
      <t>ネンポウ</t>
    </rPh>
    <phoneticPr fontId="4"/>
  </si>
  <si>
    <t>正誤情報公開日</t>
    <rPh sb="0" eb="2">
      <t>セイゴ</t>
    </rPh>
    <rPh sb="2" eb="4">
      <t>ジョウホウ</t>
    </rPh>
    <rPh sb="4" eb="7">
      <t>コウカイビ</t>
    </rPh>
    <phoneticPr fontId="4"/>
  </si>
  <si>
    <t>提供周期</t>
    <rPh sb="0" eb="2">
      <t>テイキョウ</t>
    </rPh>
    <rPh sb="2" eb="4">
      <t>シュウキ</t>
    </rPh>
    <phoneticPr fontId="4"/>
  </si>
  <si>
    <t>第2表</t>
    <rPh sb="0" eb="1">
      <t>ダイ</t>
    </rPh>
    <rPh sb="2" eb="3">
      <t>ヒョウ</t>
    </rPh>
    <phoneticPr fontId="4"/>
  </si>
  <si>
    <t>出入（帰）国者数</t>
    <rPh sb="0" eb="2">
      <t>シュツニュウ</t>
    </rPh>
    <rPh sb="3" eb="4">
      <t>キ</t>
    </rPh>
    <rPh sb="5" eb="6">
      <t>コク</t>
    </rPh>
    <rPh sb="6" eb="7">
      <t>シャ</t>
    </rPh>
    <rPh sb="7" eb="8">
      <t>スウ</t>
    </rPh>
    <phoneticPr fontId="4"/>
  </si>
  <si>
    <t>2007年</t>
    <rPh sb="4" eb="5">
      <t>ネン</t>
    </rPh>
    <phoneticPr fontId="4"/>
  </si>
  <si>
    <t>07-00-02</t>
    <phoneticPr fontId="4"/>
  </si>
  <si>
    <t>2　港別　入国外国人の国籍</t>
    <phoneticPr fontId="5"/>
  </si>
  <si>
    <t>誤</t>
    <rPh sb="0" eb="1">
      <t>アヤマ</t>
    </rPh>
    <phoneticPr fontId="5"/>
  </si>
  <si>
    <t>国籍</t>
  </si>
  <si>
    <t>普天間
（空　港）</t>
  </si>
  <si>
    <t>石垣
（空　港）</t>
  </si>
  <si>
    <t>宜野湾</t>
  </si>
  <si>
    <t>金武中城</t>
  </si>
  <si>
    <t>総数</t>
  </si>
  <si>
    <t>アジア</t>
  </si>
  <si>
    <t>中国</t>
  </si>
  <si>
    <t>中国（台　湾）</t>
  </si>
  <si>
    <t>中国〔香　港〕</t>
  </si>
  <si>
    <t>中国〔その他〕</t>
  </si>
  <si>
    <t>インド</t>
  </si>
  <si>
    <t>インドネシア</t>
  </si>
  <si>
    <t>韓国</t>
  </si>
  <si>
    <t>（北朝鮮）</t>
  </si>
  <si>
    <t>フィリピン</t>
  </si>
  <si>
    <t>タイ</t>
  </si>
  <si>
    <t>ベトナム</t>
  </si>
  <si>
    <t>その他</t>
  </si>
  <si>
    <t>ヨーロッパ</t>
  </si>
  <si>
    <t>デンマーク</t>
  </si>
  <si>
    <t>フランス</t>
  </si>
  <si>
    <t>ドイツ</t>
  </si>
  <si>
    <t>イタリア</t>
  </si>
  <si>
    <t>オランダ</t>
  </si>
  <si>
    <t>ノルウェー</t>
  </si>
  <si>
    <t>スペイン</t>
  </si>
  <si>
    <t>スウェーデン</t>
  </si>
  <si>
    <t>スイス</t>
  </si>
  <si>
    <t>ロシア</t>
  </si>
  <si>
    <t>英国</t>
  </si>
  <si>
    <t>英国〔香　港〕</t>
  </si>
  <si>
    <t>アフリカ</t>
  </si>
  <si>
    <t>南アフリカ共和国</t>
  </si>
  <si>
    <t>エジプト</t>
  </si>
  <si>
    <t>北アメリカ</t>
  </si>
  <si>
    <t>カナダ</t>
  </si>
  <si>
    <t>メキシコ</t>
  </si>
  <si>
    <t>米国</t>
  </si>
  <si>
    <t>南アメリカ</t>
  </si>
  <si>
    <t>アルゼンチン</t>
  </si>
  <si>
    <t>ブラジル</t>
  </si>
  <si>
    <t>コロンビア</t>
  </si>
  <si>
    <t>ペルー</t>
  </si>
  <si>
    <t>オセアニア</t>
  </si>
  <si>
    <t>オーストラリア</t>
  </si>
  <si>
    <t>ニュージーランド</t>
  </si>
  <si>
    <t>無国籍</t>
  </si>
  <si>
    <t>第3表</t>
    <rPh sb="0" eb="1">
      <t>ダイ</t>
    </rPh>
    <rPh sb="2" eb="3">
      <t>ヒョウ</t>
    </rPh>
    <phoneticPr fontId="4"/>
  </si>
  <si>
    <t>07-00-03</t>
    <phoneticPr fontId="4"/>
  </si>
  <si>
    <t>３　港別　出国外国人の国籍</t>
    <rPh sb="5" eb="6">
      <t>デ</t>
    </rPh>
    <phoneticPr fontId="5"/>
  </si>
  <si>
    <t>普天間
（空港）</t>
  </si>
  <si>
    <t>石垣
（空港）</t>
  </si>
  <si>
    <t>糸満</t>
    <rPh sb="0" eb="2">
      <t>イトマン</t>
    </rPh>
    <phoneticPr fontId="2"/>
  </si>
  <si>
    <t>与那国</t>
    <rPh sb="0" eb="3">
      <t>ヨナグニ</t>
    </rPh>
    <phoneticPr fontId="2"/>
  </si>
  <si>
    <t>年報</t>
    <rPh sb="0" eb="2">
      <t>ネンポウ</t>
    </rPh>
    <phoneticPr fontId="4"/>
  </si>
  <si>
    <t>1982年</t>
    <rPh sb="4" eb="5">
      <t>ネン</t>
    </rPh>
    <phoneticPr fontId="4"/>
  </si>
  <si>
    <t>2008年</t>
    <rPh sb="4" eb="5">
      <t>ネン</t>
    </rPh>
    <phoneticPr fontId="4"/>
  </si>
  <si>
    <t>08-00-02</t>
    <phoneticPr fontId="4"/>
  </si>
  <si>
    <t>平成２０年</t>
  </si>
  <si>
    <t>日立</t>
  </si>
  <si>
    <t>新潟
（空港）</t>
    <rPh sb="4" eb="6">
      <t>クウコウ</t>
    </rPh>
    <phoneticPr fontId="25"/>
  </si>
  <si>
    <t>銚子</t>
  </si>
  <si>
    <t>羽田
（空港）</t>
    <rPh sb="4" eb="6">
      <t>クウコウ</t>
    </rPh>
    <phoneticPr fontId="25"/>
  </si>
  <si>
    <t>成田
（空港）</t>
    <rPh sb="4" eb="6">
      <t>クウコウ</t>
    </rPh>
    <phoneticPr fontId="25"/>
  </si>
  <si>
    <t>平成２０年</t>
    <phoneticPr fontId="25"/>
  </si>
  <si>
    <t xml:space="preserve"> -</t>
  </si>
  <si>
    <t>中　国　（台　湾）</t>
    <phoneticPr fontId="5"/>
  </si>
  <si>
    <t>中　国　〔香　港〕</t>
    <phoneticPr fontId="5"/>
  </si>
  <si>
    <t>中　国　〔その他〕</t>
    <phoneticPr fontId="5"/>
  </si>
  <si>
    <t>（朝鮮）</t>
    <phoneticPr fontId="5"/>
  </si>
  <si>
    <t>08-00-03</t>
    <phoneticPr fontId="4"/>
  </si>
  <si>
    <t>第12表</t>
    <rPh sb="0" eb="1">
      <t>ダイ</t>
    </rPh>
    <rPh sb="3" eb="4">
      <t>ヒョウ</t>
    </rPh>
    <phoneticPr fontId="4"/>
  </si>
  <si>
    <t>12　国籍別　入国外国人の年齢及び男女別</t>
    <phoneticPr fontId="42"/>
  </si>
  <si>
    <t>誤</t>
    <rPh sb="0" eb="1">
      <t>ゴ</t>
    </rPh>
    <phoneticPr fontId="42"/>
  </si>
  <si>
    <t>正</t>
    <rPh sb="0" eb="1">
      <t>セイ</t>
    </rPh>
    <phoneticPr fontId="42"/>
  </si>
  <si>
    <t>0～4歳</t>
    <phoneticPr fontId="42"/>
  </si>
  <si>
    <t>35～39歳</t>
    <phoneticPr fontId="42"/>
  </si>
  <si>
    <t>40～44歳</t>
    <phoneticPr fontId="42"/>
  </si>
  <si>
    <t>男</t>
  </si>
  <si>
    <t>女</t>
  </si>
  <si>
    <t>新規入国者</t>
  </si>
  <si>
    <t>再入国者</t>
  </si>
  <si>
    <t>（朝鮮）</t>
    <phoneticPr fontId="42"/>
  </si>
  <si>
    <t>08-00-12</t>
    <phoneticPr fontId="4"/>
  </si>
  <si>
    <t>12　国籍別　入国外国人の年齢及び男女別</t>
    <phoneticPr fontId="4"/>
  </si>
  <si>
    <t>第13表</t>
    <rPh sb="0" eb="1">
      <t>ダイ</t>
    </rPh>
    <rPh sb="3" eb="4">
      <t>ヒョウ</t>
    </rPh>
    <phoneticPr fontId="4"/>
  </si>
  <si>
    <t>08-00-13</t>
    <phoneticPr fontId="4"/>
  </si>
  <si>
    <t>13　国籍別　出国外国人の年齢及び男女別</t>
    <rPh sb="7" eb="8">
      <t>デ</t>
    </rPh>
    <phoneticPr fontId="42"/>
  </si>
  <si>
    <t>5～9歳</t>
    <phoneticPr fontId="42"/>
  </si>
  <si>
    <t>単純出国者</t>
    <rPh sb="0" eb="2">
      <t>タンジュン</t>
    </rPh>
    <rPh sb="2" eb="5">
      <t>シュッコクシャ</t>
    </rPh>
    <phoneticPr fontId="42"/>
  </si>
  <si>
    <t>再入国の許可を</t>
    <rPh sb="0" eb="3">
      <t>サイニュウコク</t>
    </rPh>
    <rPh sb="4" eb="6">
      <t>キョカ</t>
    </rPh>
    <phoneticPr fontId="42"/>
  </si>
  <si>
    <t>得た出国者</t>
    <rPh sb="0" eb="1">
      <t>エ</t>
    </rPh>
    <rPh sb="2" eb="3">
      <t>デ</t>
    </rPh>
    <rPh sb="3" eb="4">
      <t>コク</t>
    </rPh>
    <rPh sb="4" eb="5">
      <t>シャ</t>
    </rPh>
    <phoneticPr fontId="42"/>
  </si>
  <si>
    <t>13　国籍別　出国外国人の年齢及び男女別</t>
    <phoneticPr fontId="4"/>
  </si>
  <si>
    <t>第14表</t>
    <rPh sb="0" eb="1">
      <t>ダイ</t>
    </rPh>
    <rPh sb="3" eb="4">
      <t>ヒョウ</t>
    </rPh>
    <phoneticPr fontId="4"/>
  </si>
  <si>
    <t>08-00-14</t>
    <phoneticPr fontId="4"/>
  </si>
  <si>
    <t>14　国籍別　出国外国人の滞在期間（全出国者）</t>
    <rPh sb="7" eb="8">
      <t>デ</t>
    </rPh>
    <phoneticPr fontId="42"/>
  </si>
  <si>
    <t>２月以内</t>
    <rPh sb="1" eb="2">
      <t>ツキ</t>
    </rPh>
    <rPh sb="2" eb="4">
      <t>イナイ</t>
    </rPh>
    <phoneticPr fontId="42"/>
  </si>
  <si>
    <t>３月以内</t>
    <rPh sb="1" eb="2">
      <t>ツキ</t>
    </rPh>
    <rPh sb="2" eb="4">
      <t>イナイ</t>
    </rPh>
    <phoneticPr fontId="42"/>
  </si>
  <si>
    <t>６月以内</t>
    <rPh sb="1" eb="2">
      <t>ツキ</t>
    </rPh>
    <rPh sb="2" eb="4">
      <t>イナイ</t>
    </rPh>
    <phoneticPr fontId="42"/>
  </si>
  <si>
    <t>モルドバ</t>
  </si>
  <si>
    <t>マケドニア</t>
  </si>
  <si>
    <t>ポーランド</t>
  </si>
  <si>
    <t>ポルトガル</t>
  </si>
  <si>
    <t>ルーマニア</t>
  </si>
  <si>
    <t>サンマリノ</t>
  </si>
  <si>
    <t>トルクメニスタン</t>
  </si>
  <si>
    <t>タジキスタン</t>
  </si>
  <si>
    <t>ウクライナ</t>
  </si>
  <si>
    <t>ウズベキスタン</t>
  </si>
  <si>
    <t>バチカン</t>
  </si>
  <si>
    <t>アルメニア</t>
  </si>
  <si>
    <t>アゼルバイジャン</t>
  </si>
  <si>
    <t>アンドラ</t>
  </si>
  <si>
    <t>グルジア</t>
  </si>
  <si>
    <t>スロベニア</t>
  </si>
  <si>
    <t>スロバキア</t>
  </si>
  <si>
    <t>ボスニア・ヘルツェゴビナ</t>
  </si>
  <si>
    <t>セルビア・モンテネグロ</t>
  </si>
  <si>
    <t>セルビア</t>
    <phoneticPr fontId="25"/>
  </si>
  <si>
    <t>モンテネグロ</t>
    <phoneticPr fontId="25"/>
  </si>
  <si>
    <t>コソボ</t>
    <phoneticPr fontId="25"/>
  </si>
  <si>
    <t>アルジェリア</t>
  </si>
  <si>
    <t>ブルンジ</t>
  </si>
  <si>
    <t>ボツワナ</t>
  </si>
  <si>
    <t>カメルーン</t>
  </si>
  <si>
    <t>中央アフリカ</t>
  </si>
  <si>
    <t>チャド</t>
  </si>
  <si>
    <t>コンゴ共和国</t>
  </si>
  <si>
    <t>コンゴ民主共和国</t>
  </si>
  <si>
    <t>カーボベルデ</t>
  </si>
  <si>
    <t>コモロ</t>
  </si>
  <si>
    <t>ベナン</t>
  </si>
  <si>
    <t>ジブチ</t>
  </si>
  <si>
    <t>エチオピア</t>
  </si>
  <si>
    <t>赤道ギニア</t>
  </si>
  <si>
    <t>エリトリア</t>
  </si>
  <si>
    <t>ガボン</t>
  </si>
  <si>
    <t>ガーナ</t>
  </si>
  <si>
    <t>ギニア</t>
  </si>
  <si>
    <t>ガンビア</t>
  </si>
  <si>
    <t>ギニアビサウ</t>
  </si>
  <si>
    <t>コートジボワール</t>
  </si>
  <si>
    <t>ケニア</t>
  </si>
  <si>
    <t>リベリア</t>
  </si>
  <si>
    <t>リビア</t>
  </si>
  <si>
    <t>レソト</t>
  </si>
  <si>
    <t>マダガスカル</t>
  </si>
  <si>
    <t>マリ</t>
  </si>
  <si>
    <t>モーリタニア</t>
  </si>
  <si>
    <t>モロッコ</t>
  </si>
  <si>
    <t>マラウイ</t>
  </si>
  <si>
    <t>モーリシャス</t>
  </si>
  <si>
    <t>モザンビーク</t>
  </si>
  <si>
    <t>ニジェール</t>
  </si>
  <si>
    <t>ナイジェリア</t>
  </si>
  <si>
    <t>ナミビア</t>
  </si>
  <si>
    <t>ルワンダ</t>
  </si>
  <si>
    <t>セネガル</t>
  </si>
  <si>
    <t>シエラレオネ</t>
  </si>
  <si>
    <t>ソマリア</t>
  </si>
  <si>
    <t>スーダン</t>
  </si>
  <si>
    <t>スワジランド</t>
  </si>
  <si>
    <t>サントメ・プリンシペ</t>
  </si>
  <si>
    <t>セーシェル</t>
  </si>
  <si>
    <t>タンザニア</t>
  </si>
  <si>
    <t>14　国籍別　出国外国人の滞在期間（全出国者）</t>
    <phoneticPr fontId="4"/>
  </si>
  <si>
    <t>月報</t>
    <rPh sb="0" eb="2">
      <t>ゲッポウ</t>
    </rPh>
    <phoneticPr fontId="4"/>
  </si>
  <si>
    <t>2009年</t>
    <rPh sb="4" eb="5">
      <t>ネン</t>
    </rPh>
    <phoneticPr fontId="4"/>
  </si>
  <si>
    <t>09-04-02</t>
    <phoneticPr fontId="4"/>
  </si>
  <si>
    <t>2009年4月</t>
    <rPh sb="4" eb="5">
      <t>ネン</t>
    </rPh>
    <rPh sb="6" eb="7">
      <t>ガツ</t>
    </rPh>
    <phoneticPr fontId="4"/>
  </si>
  <si>
    <t>２　　国籍別　　入国外国人の在留資格（平成２１年４月）</t>
    <rPh sb="3" eb="5">
      <t>コクセキ</t>
    </rPh>
    <rPh sb="5" eb="6">
      <t>ベツ</t>
    </rPh>
    <rPh sb="8" eb="9">
      <t>イリ</t>
    </rPh>
    <rPh sb="9" eb="10">
      <t>コク</t>
    </rPh>
    <rPh sb="10" eb="11">
      <t>ガイ</t>
    </rPh>
    <rPh sb="11" eb="12">
      <t>コク</t>
    </rPh>
    <rPh sb="12" eb="13">
      <t>ジン</t>
    </rPh>
    <phoneticPr fontId="5"/>
  </si>
  <si>
    <t>国籍</t>
    <rPh sb="0" eb="1">
      <t>クニ</t>
    </rPh>
    <rPh sb="1" eb="2">
      <t>セキ</t>
    </rPh>
    <phoneticPr fontId="5"/>
  </si>
  <si>
    <t xml:space="preserve"> 法  律 ・</t>
    <rPh sb="1" eb="2">
      <t>ホウ</t>
    </rPh>
    <rPh sb="4" eb="5">
      <t>リツ</t>
    </rPh>
    <phoneticPr fontId="5"/>
  </si>
  <si>
    <t xml:space="preserve"> 人 文 知 識 ・</t>
    <rPh sb="1" eb="2">
      <t>ジン</t>
    </rPh>
    <rPh sb="3" eb="4">
      <t>ブン</t>
    </rPh>
    <rPh sb="5" eb="6">
      <t>チ</t>
    </rPh>
    <rPh sb="7" eb="8">
      <t>サトシ</t>
    </rPh>
    <phoneticPr fontId="5"/>
  </si>
  <si>
    <t xml:space="preserve"> 法  律 ・</t>
  </si>
  <si>
    <t xml:space="preserve"> 人 文 知 識 ・</t>
  </si>
  <si>
    <t>総          数</t>
    <rPh sb="0" eb="1">
      <t>フサ</t>
    </rPh>
    <rPh sb="11" eb="12">
      <t>カズ</t>
    </rPh>
    <phoneticPr fontId="5"/>
  </si>
  <si>
    <t xml:space="preserve"> （う ち）</t>
  </si>
  <si>
    <t>投資 ・ 経営</t>
    <rPh sb="0" eb="2">
      <t>トウシ</t>
    </rPh>
    <rPh sb="5" eb="7">
      <t>ケイエイ</t>
    </rPh>
    <phoneticPr fontId="5"/>
  </si>
  <si>
    <t>医          療</t>
    <rPh sb="0" eb="1">
      <t>イ</t>
    </rPh>
    <rPh sb="11" eb="12">
      <t>リョウ</t>
    </rPh>
    <phoneticPr fontId="5"/>
  </si>
  <si>
    <t>研          究</t>
    <rPh sb="0" eb="1">
      <t>ケン</t>
    </rPh>
    <rPh sb="11" eb="12">
      <t>キワム</t>
    </rPh>
    <phoneticPr fontId="5"/>
  </si>
  <si>
    <t>教          育</t>
    <rPh sb="0" eb="1">
      <t>キョウ</t>
    </rPh>
    <rPh sb="11" eb="12">
      <t>イク</t>
    </rPh>
    <phoneticPr fontId="5"/>
  </si>
  <si>
    <t>技          術</t>
    <rPh sb="0" eb="1">
      <t>ワザ</t>
    </rPh>
    <rPh sb="11" eb="12">
      <t>ジュツ</t>
    </rPh>
    <phoneticPr fontId="5"/>
  </si>
  <si>
    <t>企業内転勤</t>
    <rPh sb="0" eb="3">
      <t>キギョウナイ</t>
    </rPh>
    <rPh sb="3" eb="5">
      <t>テンキン</t>
    </rPh>
    <phoneticPr fontId="5"/>
  </si>
  <si>
    <t>投資 ・ 経営</t>
  </si>
  <si>
    <t>医          療</t>
  </si>
  <si>
    <t>研          究</t>
  </si>
  <si>
    <t>教          育</t>
  </si>
  <si>
    <t>技          術</t>
  </si>
  <si>
    <t>企業内転勤</t>
  </si>
  <si>
    <t xml:space="preserve">再入国者 </t>
    <rPh sb="0" eb="4">
      <t>サイニュウコクシャ</t>
    </rPh>
    <phoneticPr fontId="5"/>
  </si>
  <si>
    <t xml:space="preserve"> 会  計  業  務</t>
    <rPh sb="1" eb="2">
      <t>カイ</t>
    </rPh>
    <rPh sb="4" eb="5">
      <t>ケイ</t>
    </rPh>
    <rPh sb="7" eb="8">
      <t>ギョウ</t>
    </rPh>
    <rPh sb="10" eb="11">
      <t>ツトム</t>
    </rPh>
    <phoneticPr fontId="5"/>
  </si>
  <si>
    <t xml:space="preserve"> 国  際  業  務</t>
    <rPh sb="1" eb="2">
      <t>コク</t>
    </rPh>
    <rPh sb="4" eb="5">
      <t>サイ</t>
    </rPh>
    <rPh sb="7" eb="8">
      <t>ギョウ</t>
    </rPh>
    <rPh sb="10" eb="11">
      <t>ツトム</t>
    </rPh>
    <phoneticPr fontId="5"/>
  </si>
  <si>
    <t xml:space="preserve">再入国者 </t>
  </si>
  <si>
    <t xml:space="preserve"> 会  計  業  務</t>
  </si>
  <si>
    <t xml:space="preserve"> 国  際  業  務</t>
  </si>
  <si>
    <t>（うち）再入国者</t>
    <rPh sb="4" eb="8">
      <t>サイニュウコクシャ</t>
    </rPh>
    <phoneticPr fontId="5"/>
  </si>
  <si>
    <t>-</t>
  </si>
  <si>
    <t>ミャンマー</t>
  </si>
  <si>
    <t>バングラデシュ</t>
  </si>
  <si>
    <t>スリランカ</t>
  </si>
  <si>
    <t>中国</t>
    <rPh sb="0" eb="2">
      <t>チュウゴク</t>
    </rPh>
    <phoneticPr fontId="5"/>
  </si>
  <si>
    <t>中　　国（台　湾）</t>
    <rPh sb="0" eb="1">
      <t>ナカ</t>
    </rPh>
    <rPh sb="3" eb="4">
      <t>コク</t>
    </rPh>
    <rPh sb="5" eb="6">
      <t>ダイ</t>
    </rPh>
    <rPh sb="7" eb="8">
      <t>ワン</t>
    </rPh>
    <phoneticPr fontId="5"/>
  </si>
  <si>
    <t>中　　国〔香　港〕</t>
    <rPh sb="0" eb="1">
      <t>ナカ</t>
    </rPh>
    <rPh sb="3" eb="4">
      <t>コク</t>
    </rPh>
    <rPh sb="5" eb="6">
      <t>カオリ</t>
    </rPh>
    <rPh sb="7" eb="8">
      <t>ミナト</t>
    </rPh>
    <phoneticPr fontId="5"/>
  </si>
  <si>
    <t>中　　国〔その他〕</t>
    <rPh sb="0" eb="1">
      <t>ナカ</t>
    </rPh>
    <rPh sb="3" eb="4">
      <t>コク</t>
    </rPh>
    <rPh sb="7" eb="8">
      <t>タ</t>
    </rPh>
    <phoneticPr fontId="5"/>
  </si>
  <si>
    <t>イラン</t>
  </si>
  <si>
    <t>イスラエル</t>
  </si>
  <si>
    <t>韓国</t>
    <rPh sb="0" eb="2">
      <t>カンコク</t>
    </rPh>
    <phoneticPr fontId="5"/>
  </si>
  <si>
    <t>朝鮮</t>
    <rPh sb="0" eb="2">
      <t>チョウセン</t>
    </rPh>
    <phoneticPr fontId="5"/>
  </si>
  <si>
    <t>マレーシア</t>
  </si>
  <si>
    <t>ネパール</t>
  </si>
  <si>
    <t>パキスタン</t>
  </si>
  <si>
    <t>シンガポール</t>
  </si>
  <si>
    <t>トルコ</t>
  </si>
  <si>
    <t>オーストリア</t>
  </si>
  <si>
    <t>ベルギー</t>
  </si>
  <si>
    <t>フィンランド</t>
  </si>
  <si>
    <t>ギリシャ</t>
  </si>
  <si>
    <t>英国</t>
    <rPh sb="0" eb="2">
      <t>エイコク</t>
    </rPh>
    <phoneticPr fontId="5"/>
  </si>
  <si>
    <t>英　　国〔香港〕</t>
    <rPh sb="0" eb="1">
      <t>エイ</t>
    </rPh>
    <rPh sb="3" eb="4">
      <t>コク</t>
    </rPh>
    <rPh sb="5" eb="7">
      <t>ホンコン</t>
    </rPh>
    <phoneticPr fontId="5"/>
  </si>
  <si>
    <t>南アフリカ共和国</t>
    <rPh sb="0" eb="1">
      <t>ミナミ</t>
    </rPh>
    <rPh sb="5" eb="7">
      <t>キョウワ</t>
    </rPh>
    <rPh sb="7" eb="8">
      <t>コク</t>
    </rPh>
    <phoneticPr fontId="5"/>
  </si>
  <si>
    <t>北アメリカ</t>
    <rPh sb="0" eb="1">
      <t>キタ</t>
    </rPh>
    <phoneticPr fontId="5"/>
  </si>
  <si>
    <t>米国</t>
    <rPh sb="0" eb="2">
      <t>ベイコク</t>
    </rPh>
    <phoneticPr fontId="5"/>
  </si>
  <si>
    <t>南アメリカ</t>
    <rPh sb="0" eb="1">
      <t>ミナミ</t>
    </rPh>
    <phoneticPr fontId="5"/>
  </si>
  <si>
    <t>チリ</t>
  </si>
  <si>
    <t>フィジー</t>
  </si>
  <si>
    <t>無国籍</t>
    <rPh sb="0" eb="3">
      <t>ムコクセキ</t>
    </rPh>
    <phoneticPr fontId="5"/>
  </si>
  <si>
    <t>８４ページ　中国（台湾）　１０～１４歳　男　　1,430（誤）　→　2,430（正）</t>
    <phoneticPr fontId="5"/>
  </si>
  <si>
    <t>09-00-02</t>
    <phoneticPr fontId="4"/>
  </si>
  <si>
    <t>関門
（門 司）</t>
    <phoneticPr fontId="5"/>
  </si>
  <si>
    <t>関門
（戸 畑）</t>
    <phoneticPr fontId="5"/>
  </si>
  <si>
    <t>苅田</t>
  </si>
  <si>
    <t>北九州
（空 港）</t>
    <phoneticPr fontId="5"/>
  </si>
  <si>
    <t>鹿児島</t>
  </si>
  <si>
    <t>鹿児島
（空 港）</t>
    <phoneticPr fontId="5"/>
  </si>
  <si>
    <t>山川</t>
    <rPh sb="0" eb="2">
      <t>ヤマガワ</t>
    </rPh>
    <phoneticPr fontId="25"/>
  </si>
  <si>
    <t>喜入</t>
    <phoneticPr fontId="5"/>
  </si>
  <si>
    <t>枕崎</t>
    <phoneticPr fontId="25"/>
  </si>
  <si>
    <t>宮崎
（空 港）</t>
    <phoneticPr fontId="5"/>
  </si>
  <si>
    <t>対馬
（空 港）</t>
    <phoneticPr fontId="5"/>
  </si>
  <si>
    <t>４　　港　　　別　　　特　例　上　陸　許　可　及　び　不　許　可　人　員</t>
    <rPh sb="3" eb="4">
      <t>ミナト</t>
    </rPh>
    <rPh sb="7" eb="8">
      <t>ベツ</t>
    </rPh>
    <rPh sb="11" eb="12">
      <t>トク</t>
    </rPh>
    <rPh sb="13" eb="14">
      <t>レイ</t>
    </rPh>
    <rPh sb="15" eb="16">
      <t>ウエ</t>
    </rPh>
    <rPh sb="17" eb="18">
      <t>リク</t>
    </rPh>
    <rPh sb="19" eb="20">
      <t>モト</t>
    </rPh>
    <rPh sb="21" eb="22">
      <t>カ</t>
    </rPh>
    <rPh sb="23" eb="24">
      <t>オヨ</t>
    </rPh>
    <rPh sb="27" eb="28">
      <t>フ</t>
    </rPh>
    <rPh sb="29" eb="30">
      <t>モト</t>
    </rPh>
    <rPh sb="31" eb="32">
      <t>カ</t>
    </rPh>
    <rPh sb="33" eb="34">
      <t>ジン</t>
    </rPh>
    <rPh sb="35" eb="36">
      <t>イン</t>
    </rPh>
    <phoneticPr fontId="5"/>
  </si>
  <si>
    <t>（平成２２年４月）</t>
  </si>
  <si>
    <t>許　　　　　　　　　　　可　　　　　　　　　　人　　　　　　　　　　員</t>
    <rPh sb="0" eb="1">
      <t>モト</t>
    </rPh>
    <rPh sb="12" eb="13">
      <t>カ</t>
    </rPh>
    <rPh sb="23" eb="24">
      <t>ジン</t>
    </rPh>
    <rPh sb="34" eb="35">
      <t>イン</t>
    </rPh>
    <phoneticPr fontId="5"/>
  </si>
  <si>
    <t>不　　許　　可　　人　　員</t>
    <rPh sb="0" eb="1">
      <t>フ</t>
    </rPh>
    <rPh sb="3" eb="4">
      <t>モト</t>
    </rPh>
    <rPh sb="6" eb="7">
      <t>カ</t>
    </rPh>
    <rPh sb="9" eb="10">
      <t>ジン</t>
    </rPh>
    <rPh sb="12" eb="13">
      <t>イン</t>
    </rPh>
    <phoneticPr fontId="5"/>
  </si>
  <si>
    <t>総　　数</t>
    <rPh sb="0" eb="1">
      <t>フサ</t>
    </rPh>
    <rPh sb="3" eb="4">
      <t>カズ</t>
    </rPh>
    <phoneticPr fontId="5"/>
  </si>
  <si>
    <t>寄港地</t>
    <rPh sb="0" eb="3">
      <t>キコウチ</t>
    </rPh>
    <phoneticPr fontId="5"/>
  </si>
  <si>
    <t>通　 過　 上　 陸</t>
    <rPh sb="0" eb="1">
      <t>ツウ</t>
    </rPh>
    <rPh sb="3" eb="4">
      <t>カ</t>
    </rPh>
    <rPh sb="6" eb="7">
      <t>ウエ</t>
    </rPh>
    <rPh sb="9" eb="10">
      <t>リク</t>
    </rPh>
    <phoneticPr fontId="5"/>
  </si>
  <si>
    <t>乗　　　員　　　上　　　陸</t>
    <rPh sb="0" eb="1">
      <t>ジョウ</t>
    </rPh>
    <rPh sb="4" eb="5">
      <t>イン</t>
    </rPh>
    <rPh sb="8" eb="9">
      <t>ジョウ</t>
    </rPh>
    <rPh sb="12" eb="13">
      <t>リク</t>
    </rPh>
    <phoneticPr fontId="5"/>
  </si>
  <si>
    <t>緊　急　上　陸</t>
    <rPh sb="0" eb="1">
      <t>ミシト</t>
    </rPh>
    <rPh sb="2" eb="3">
      <t>キュウ</t>
    </rPh>
    <rPh sb="4" eb="5">
      <t>ジョウ</t>
    </rPh>
    <rPh sb="6" eb="7">
      <t>リク</t>
    </rPh>
    <phoneticPr fontId="5"/>
  </si>
  <si>
    <t>遭　難　上　陸</t>
    <rPh sb="0" eb="1">
      <t>ア</t>
    </rPh>
    <rPh sb="2" eb="3">
      <t>ナン</t>
    </rPh>
    <rPh sb="4" eb="5">
      <t>ジョウ</t>
    </rPh>
    <rPh sb="6" eb="7">
      <t>リク</t>
    </rPh>
    <phoneticPr fontId="5"/>
  </si>
  <si>
    <t>出入国管理及び</t>
    <rPh sb="0" eb="2">
      <t>シュツニュウ</t>
    </rPh>
    <rPh sb="2" eb="3">
      <t>コク</t>
    </rPh>
    <rPh sb="3" eb="5">
      <t>カンリ</t>
    </rPh>
    <rPh sb="5" eb="6">
      <t>オヨ</t>
    </rPh>
    <phoneticPr fontId="5"/>
  </si>
  <si>
    <t>その他</t>
    <rPh sb="2" eb="3">
      <t>タ</t>
    </rPh>
    <phoneticPr fontId="5"/>
  </si>
  <si>
    <t>難民認定法</t>
    <phoneticPr fontId="5"/>
  </si>
  <si>
    <t>上　　陸</t>
    <rPh sb="0" eb="1">
      <t>ウエ</t>
    </rPh>
    <rPh sb="3" eb="4">
      <t>リク</t>
    </rPh>
    <phoneticPr fontId="5"/>
  </si>
  <si>
    <t>観　光</t>
    <rPh sb="0" eb="1">
      <t>カン</t>
    </rPh>
    <rPh sb="2" eb="3">
      <t>ヒカリ</t>
    </rPh>
    <phoneticPr fontId="5"/>
  </si>
  <si>
    <t>周　辺</t>
    <rPh sb="0" eb="1">
      <t>シュウ</t>
    </rPh>
    <rPh sb="2" eb="3">
      <t>ヘン</t>
    </rPh>
    <phoneticPr fontId="5"/>
  </si>
  <si>
    <t>近傍１</t>
    <rPh sb="0" eb="2">
      <t>キンボウ</t>
    </rPh>
    <phoneticPr fontId="5"/>
  </si>
  <si>
    <t>近傍２</t>
    <rPh sb="0" eb="2">
      <t>キンボウ</t>
    </rPh>
    <phoneticPr fontId="5"/>
  </si>
  <si>
    <t>乗換１</t>
    <rPh sb="0" eb="2">
      <t>ノリカエ</t>
    </rPh>
    <phoneticPr fontId="5"/>
  </si>
  <si>
    <t>乗換２</t>
    <rPh sb="0" eb="2">
      <t>ノリカエ</t>
    </rPh>
    <phoneticPr fontId="5"/>
  </si>
  <si>
    <t>数　次</t>
    <rPh sb="0" eb="1">
      <t>カズ</t>
    </rPh>
    <rPh sb="2" eb="3">
      <t>ツギ</t>
    </rPh>
    <phoneticPr fontId="5"/>
  </si>
  <si>
    <t>乗　員</t>
    <rPh sb="0" eb="1">
      <t>ジョウ</t>
    </rPh>
    <rPh sb="2" eb="3">
      <t>イン</t>
    </rPh>
    <phoneticPr fontId="5"/>
  </si>
  <si>
    <t>乗　客</t>
    <rPh sb="0" eb="1">
      <t>ジョウ</t>
    </rPh>
    <rPh sb="2" eb="3">
      <t>キャク</t>
    </rPh>
    <phoneticPr fontId="5"/>
  </si>
  <si>
    <t>第３条違反</t>
    <phoneticPr fontId="5"/>
  </si>
  <si>
    <t>第５条該当</t>
    <phoneticPr fontId="5"/>
  </si>
  <si>
    <t>釧路</t>
    <phoneticPr fontId="5"/>
  </si>
  <si>
    <t>稚内</t>
    <phoneticPr fontId="5"/>
  </si>
  <si>
    <t>小樽</t>
    <phoneticPr fontId="5"/>
  </si>
  <si>
    <t>室蘭</t>
    <phoneticPr fontId="5"/>
  </si>
  <si>
    <t>函館</t>
    <phoneticPr fontId="5"/>
  </si>
  <si>
    <t>苫小牧</t>
    <phoneticPr fontId="5"/>
  </si>
  <si>
    <t>新千歳（空港）</t>
    <phoneticPr fontId="5"/>
  </si>
  <si>
    <t>青森</t>
    <phoneticPr fontId="5"/>
  </si>
  <si>
    <t>青    森（空港）</t>
    <phoneticPr fontId="5"/>
  </si>
  <si>
    <t>八戸</t>
    <phoneticPr fontId="5"/>
  </si>
  <si>
    <t>仙    台（空港）</t>
    <phoneticPr fontId="5"/>
  </si>
  <si>
    <t>仙台塩釜</t>
    <rPh sb="0" eb="2">
      <t>センダイ</t>
    </rPh>
    <phoneticPr fontId="5"/>
  </si>
  <si>
    <t>小名浜</t>
    <phoneticPr fontId="5"/>
  </si>
  <si>
    <t>酒田</t>
    <phoneticPr fontId="5"/>
  </si>
  <si>
    <t>山    形（空港）</t>
    <phoneticPr fontId="5"/>
  </si>
  <si>
    <t>秋田船川</t>
    <phoneticPr fontId="5"/>
  </si>
  <si>
    <t>秋    田（空港）</t>
    <phoneticPr fontId="5"/>
  </si>
  <si>
    <t>宮古</t>
    <phoneticPr fontId="5"/>
  </si>
  <si>
    <t>大船渡</t>
    <phoneticPr fontId="5"/>
  </si>
  <si>
    <t>石巻</t>
    <phoneticPr fontId="5"/>
  </si>
  <si>
    <t>東京</t>
    <phoneticPr fontId="5"/>
  </si>
  <si>
    <t>千葉</t>
    <phoneticPr fontId="5"/>
  </si>
  <si>
    <t>新潟</t>
    <phoneticPr fontId="5"/>
  </si>
  <si>
    <t>新    潟（空港）</t>
    <phoneticPr fontId="5"/>
  </si>
  <si>
    <t>直江津</t>
    <phoneticPr fontId="5"/>
  </si>
  <si>
    <t>横    田（空港）</t>
    <phoneticPr fontId="5"/>
  </si>
  <si>
    <t>鹿島</t>
    <phoneticPr fontId="5"/>
  </si>
  <si>
    <t>木更津</t>
    <phoneticPr fontId="5"/>
  </si>
  <si>
    <t>二見</t>
    <phoneticPr fontId="5"/>
  </si>
  <si>
    <t>日立</t>
    <phoneticPr fontId="5"/>
  </si>
  <si>
    <t>羽    田（空港）</t>
    <phoneticPr fontId="5"/>
  </si>
  <si>
    <t>成    田（空港）</t>
    <phoneticPr fontId="5"/>
  </si>
  <si>
    <t>横浜</t>
    <phoneticPr fontId="5"/>
  </si>
  <si>
    <t>横須賀</t>
    <phoneticPr fontId="5"/>
  </si>
  <si>
    <t>三崎</t>
    <phoneticPr fontId="5"/>
  </si>
  <si>
    <t>川崎</t>
    <phoneticPr fontId="5"/>
  </si>
  <si>
    <t>清水</t>
    <phoneticPr fontId="5"/>
  </si>
  <si>
    <t>焼津</t>
    <phoneticPr fontId="5"/>
  </si>
  <si>
    <t>御前崎</t>
    <phoneticPr fontId="5"/>
  </si>
  <si>
    <t>田子の浦</t>
    <phoneticPr fontId="5"/>
  </si>
  <si>
    <t>名古屋</t>
    <phoneticPr fontId="5"/>
  </si>
  <si>
    <t>富士山静岡（空港）</t>
    <rPh sb="0" eb="3">
      <t>フジサン</t>
    </rPh>
    <rPh sb="3" eb="5">
      <t>シズオカ</t>
    </rPh>
    <rPh sb="6" eb="8">
      <t>クウコウ</t>
    </rPh>
    <phoneticPr fontId="72"/>
  </si>
  <si>
    <t>四日市</t>
    <phoneticPr fontId="5"/>
  </si>
  <si>
    <t>富    山（空港）</t>
    <phoneticPr fontId="5"/>
  </si>
  <si>
    <t>敦賀</t>
    <phoneticPr fontId="5"/>
  </si>
  <si>
    <t>七尾</t>
    <phoneticPr fontId="5"/>
  </si>
  <si>
    <t>中    部（空港）</t>
    <phoneticPr fontId="5"/>
  </si>
  <si>
    <t>名古屋（空港）</t>
    <phoneticPr fontId="5"/>
  </si>
  <si>
    <t>衣浦</t>
    <phoneticPr fontId="5"/>
  </si>
  <si>
    <t>金沢</t>
    <phoneticPr fontId="5"/>
  </si>
  <si>
    <t>小    松（空港）</t>
    <phoneticPr fontId="5"/>
  </si>
  <si>
    <t>伏木富山</t>
    <rPh sb="0" eb="2">
      <t>フシキ</t>
    </rPh>
    <rPh sb="2" eb="4">
      <t>トヤマ</t>
    </rPh>
    <phoneticPr fontId="5"/>
  </si>
  <si>
    <t>三河</t>
    <rPh sb="0" eb="2">
      <t>ミカワ</t>
    </rPh>
    <phoneticPr fontId="5"/>
  </si>
  <si>
    <t>関    西（空港）</t>
    <phoneticPr fontId="5"/>
  </si>
  <si>
    <t>大阪</t>
    <phoneticPr fontId="5"/>
  </si>
  <si>
    <t>海南</t>
    <phoneticPr fontId="5"/>
  </si>
  <si>
    <t>舞鶴</t>
    <phoneticPr fontId="5"/>
  </si>
  <si>
    <t>堺</t>
  </si>
  <si>
    <t>阪南</t>
    <phoneticPr fontId="5"/>
  </si>
  <si>
    <t>和歌山下津</t>
    <rPh sb="0" eb="3">
      <t>ワカヤマ</t>
    </rPh>
    <rPh sb="3" eb="5">
      <t>シモヅ</t>
    </rPh>
    <phoneticPr fontId="5"/>
  </si>
  <si>
    <t>神戸</t>
    <phoneticPr fontId="5"/>
  </si>
  <si>
    <t>姫路</t>
    <phoneticPr fontId="5"/>
  </si>
  <si>
    <t>相生</t>
    <phoneticPr fontId="5"/>
  </si>
  <si>
    <t>東播磨</t>
    <phoneticPr fontId="5"/>
  </si>
  <si>
    <t>その他</t>
    <phoneticPr fontId="5"/>
  </si>
  <si>
    <t>入国審査・在留資格審査・退去強制手続等</t>
    <rPh sb="0" eb="2">
      <t>ニュウコク</t>
    </rPh>
    <rPh sb="2" eb="4">
      <t>シンサ</t>
    </rPh>
    <rPh sb="5" eb="7">
      <t>ザイリュウ</t>
    </rPh>
    <rPh sb="7" eb="9">
      <t>シカク</t>
    </rPh>
    <rPh sb="9" eb="11">
      <t>シンサ</t>
    </rPh>
    <rPh sb="12" eb="19">
      <t>タイキョキョウセイテツヅキトウ</t>
    </rPh>
    <phoneticPr fontId="4"/>
  </si>
  <si>
    <t>第4表</t>
    <rPh sb="0" eb="1">
      <t>ダイ</t>
    </rPh>
    <rPh sb="2" eb="3">
      <t>ヒョウ</t>
    </rPh>
    <phoneticPr fontId="4"/>
  </si>
  <si>
    <t>2010年4月</t>
    <rPh sb="4" eb="5">
      <t>ネン</t>
    </rPh>
    <rPh sb="6" eb="7">
      <t>ガツ</t>
    </rPh>
    <phoneticPr fontId="4"/>
  </si>
  <si>
    <t>10-04-04</t>
    <phoneticPr fontId="4"/>
  </si>
  <si>
    <t>第1表</t>
    <rPh sb="0" eb="1">
      <t>ダイ</t>
    </rPh>
    <rPh sb="2" eb="3">
      <t>ヒョウ</t>
    </rPh>
    <phoneticPr fontId="4"/>
  </si>
  <si>
    <t>2011年2月</t>
    <rPh sb="4" eb="5">
      <t>ネン</t>
    </rPh>
    <rPh sb="6" eb="7">
      <t>ガツ</t>
    </rPh>
    <phoneticPr fontId="4"/>
  </si>
  <si>
    <t>11-02-01</t>
    <phoneticPr fontId="4"/>
  </si>
  <si>
    <t>１　　港　　別　　　　出　　入　　国　　者</t>
    <rPh sb="20" eb="21">
      <t>シャ</t>
    </rPh>
    <phoneticPr fontId="5"/>
  </si>
  <si>
    <t>（平成２３年２月）</t>
    <phoneticPr fontId="72"/>
  </si>
  <si>
    <t>港</t>
  </si>
  <si>
    <t>総　　　　数</t>
  </si>
  <si>
    <t>入　　　　国　　　　者</t>
  </si>
  <si>
    <t>出　　　　国　　　　者</t>
  </si>
  <si>
    <t>計</t>
  </si>
  <si>
    <t>日　本　人</t>
  </si>
  <si>
    <t>外　国　人</t>
  </si>
  <si>
    <t>協定該当者</t>
  </si>
  <si>
    <t>釧路</t>
  </si>
  <si>
    <t>稚内</t>
  </si>
  <si>
    <t>根室</t>
  </si>
  <si>
    <t>小樽</t>
  </si>
  <si>
    <t>室蘭</t>
  </si>
  <si>
    <t>函館</t>
  </si>
  <si>
    <t>留萌</t>
  </si>
  <si>
    <t>苫小牧</t>
  </si>
  <si>
    <t>新 千 歳(空港)</t>
  </si>
  <si>
    <t>網走</t>
  </si>
  <si>
    <t>花咲</t>
  </si>
  <si>
    <t>紋別</t>
  </si>
  <si>
    <t>函　　 館(空港)</t>
  </si>
  <si>
    <t>釧　　 路(空港)</t>
  </si>
  <si>
    <t>帯　　 広(空港)</t>
  </si>
  <si>
    <t>石狩湾</t>
    <rPh sb="0" eb="2">
      <t>イシカリ</t>
    </rPh>
    <rPh sb="2" eb="3">
      <t>ワン</t>
    </rPh>
    <phoneticPr fontId="79"/>
  </si>
  <si>
    <t>女 満 別(空港)</t>
  </si>
  <si>
    <t>旭　　 川(空港)</t>
  </si>
  <si>
    <t>中標津（空港）</t>
    <rPh sb="4" eb="6">
      <t>クウコウ</t>
    </rPh>
    <phoneticPr fontId="79"/>
  </si>
  <si>
    <t>青森</t>
  </si>
  <si>
    <t>八戸</t>
  </si>
  <si>
    <t>釜石</t>
  </si>
  <si>
    <t>仙台塩釜</t>
    <rPh sb="0" eb="2">
      <t>センダイ</t>
    </rPh>
    <phoneticPr fontId="79"/>
  </si>
  <si>
    <t>小名浜</t>
  </si>
  <si>
    <t>酒田</t>
  </si>
  <si>
    <t>秋田船川</t>
  </si>
  <si>
    <t>宮古</t>
  </si>
  <si>
    <t>大船渡</t>
  </si>
  <si>
    <t>石巻</t>
  </si>
  <si>
    <t>三　　 沢(空港)</t>
  </si>
  <si>
    <t>八　　 戸（空港）</t>
    <rPh sb="0" eb="1">
      <t>ハチ</t>
    </rPh>
    <rPh sb="4" eb="5">
      <t>ト</t>
    </rPh>
    <rPh sb="6" eb="8">
      <t>クウコウ</t>
    </rPh>
    <phoneticPr fontId="79"/>
  </si>
  <si>
    <t>仙　　 台(空港)</t>
  </si>
  <si>
    <t>秋　　 田(空港)</t>
    <phoneticPr fontId="79"/>
  </si>
  <si>
    <t>山　　 形(空港)</t>
  </si>
  <si>
    <t>花　　 巻(空港)</t>
  </si>
  <si>
    <t>青　　 森(空港)</t>
  </si>
  <si>
    <t>庄　　 内(空港)</t>
  </si>
  <si>
    <t>福　　 島(空港)</t>
  </si>
  <si>
    <t>茨　　城(空港)</t>
    <rPh sb="0" eb="1">
      <t>イバラ</t>
    </rPh>
    <rPh sb="3" eb="4">
      <t>シロ</t>
    </rPh>
    <phoneticPr fontId="72"/>
  </si>
  <si>
    <t>東京</t>
  </si>
  <si>
    <t>千葉</t>
  </si>
  <si>
    <t>新潟</t>
  </si>
  <si>
    <t>直江津</t>
  </si>
  <si>
    <t>横　　 田(空港)</t>
  </si>
  <si>
    <t>鹿島</t>
  </si>
  <si>
    <t>木更津</t>
  </si>
  <si>
    <t>二見</t>
  </si>
  <si>
    <t>柏崎</t>
  </si>
  <si>
    <t>新　　 潟(空港)</t>
  </si>
  <si>
    <t>羽　　 田(空港)</t>
  </si>
  <si>
    <t>成　　 田(空港)</t>
  </si>
  <si>
    <t>横浜</t>
  </si>
  <si>
    <t>横須賀</t>
  </si>
  <si>
    <t>川崎</t>
  </si>
  <si>
    <t>厚　　 木(空港)</t>
  </si>
  <si>
    <t>入　　 間(空港)</t>
  </si>
  <si>
    <t>硫黄島（空港）</t>
    <rPh sb="0" eb="3">
      <t>イオウジマ</t>
    </rPh>
    <rPh sb="4" eb="5">
      <t>ソラ</t>
    </rPh>
    <rPh sb="5" eb="6">
      <t>ミナト</t>
    </rPh>
    <phoneticPr fontId="80"/>
  </si>
  <si>
    <t>松　　 本(空港)</t>
  </si>
  <si>
    <t>清水</t>
  </si>
  <si>
    <t>田子の浦</t>
  </si>
  <si>
    <t>焼津</t>
    <rPh sb="0" eb="2">
      <t>ヤイヅ</t>
    </rPh>
    <phoneticPr fontId="79"/>
  </si>
  <si>
    <t>浜　　 松(空港)</t>
  </si>
  <si>
    <t>中　　 部（空港）</t>
    <rPh sb="0" eb="1">
      <t>ナカ</t>
    </rPh>
    <rPh sb="4" eb="5">
      <t>ブ</t>
    </rPh>
    <rPh sb="6" eb="8">
      <t>クウコウ</t>
    </rPh>
    <phoneticPr fontId="79"/>
  </si>
  <si>
    <t>名古屋</t>
  </si>
  <si>
    <t>四日市</t>
  </si>
  <si>
    <t>敦賀</t>
  </si>
  <si>
    <t>七尾</t>
  </si>
  <si>
    <t>名 古 屋(空港)</t>
  </si>
  <si>
    <t>衣浦</t>
  </si>
  <si>
    <t>金沢</t>
  </si>
  <si>
    <t>小　　 松(空港)</t>
  </si>
  <si>
    <t>富　　 山(空港)</t>
  </si>
  <si>
    <t>福井（新）</t>
  </si>
  <si>
    <t>伊勢湾シーバース</t>
    <rPh sb="0" eb="3">
      <t>イセワン</t>
    </rPh>
    <phoneticPr fontId="79"/>
  </si>
  <si>
    <t>福　　 井(空港)</t>
  </si>
  <si>
    <t>能　　 登(空港)</t>
    <rPh sb="7" eb="8">
      <t>ミナト</t>
    </rPh>
    <phoneticPr fontId="79"/>
  </si>
  <si>
    <t>三河</t>
  </si>
  <si>
    <t>伏木富山</t>
  </si>
  <si>
    <t>関　　 西(空港)</t>
  </si>
  <si>
    <t>大阪</t>
  </si>
  <si>
    <t>舞鶴</t>
  </si>
  <si>
    <t>有田</t>
    <rPh sb="0" eb="2">
      <t>アリタ</t>
    </rPh>
    <phoneticPr fontId="79"/>
  </si>
  <si>
    <t>白　　 浜(空港)</t>
  </si>
  <si>
    <t>和歌山下津</t>
  </si>
  <si>
    <t>神戸</t>
  </si>
  <si>
    <t>姫路</t>
  </si>
  <si>
    <t>東播磨</t>
  </si>
  <si>
    <t>但　　 馬(空港)</t>
  </si>
  <si>
    <t>尼崎西宮芦屋</t>
  </si>
  <si>
    <t>坂出</t>
  </si>
  <si>
    <t>新居浜</t>
  </si>
  <si>
    <t>松山</t>
  </si>
  <si>
    <t>徳島小松島</t>
  </si>
  <si>
    <t>高知</t>
  </si>
  <si>
    <t>今治</t>
  </si>
  <si>
    <t>高松</t>
  </si>
  <si>
    <t>大西</t>
    <rPh sb="0" eb="2">
      <t>オオニシ</t>
    </rPh>
    <phoneticPr fontId="79"/>
  </si>
  <si>
    <t>須崎</t>
  </si>
  <si>
    <t>波方</t>
    <rPh sb="0" eb="1">
      <t>ナミ</t>
    </rPh>
    <rPh sb="1" eb="2">
      <t>カタ</t>
    </rPh>
    <phoneticPr fontId="79"/>
  </si>
  <si>
    <t>直島</t>
  </si>
  <si>
    <t>松　　 山(空港)</t>
  </si>
  <si>
    <t>高　　 知(空港)</t>
  </si>
  <si>
    <t>徳　　 島(空港)</t>
  </si>
  <si>
    <t>高　　 松(空港)</t>
  </si>
  <si>
    <t>広島</t>
  </si>
  <si>
    <t>尾道糸崎</t>
  </si>
  <si>
    <t>呉</t>
  </si>
  <si>
    <t>宇野</t>
  </si>
  <si>
    <t>土生</t>
  </si>
  <si>
    <t>水島</t>
  </si>
  <si>
    <t>浜田</t>
  </si>
  <si>
    <t>境</t>
  </si>
  <si>
    <t>福山</t>
  </si>
  <si>
    <t>常石</t>
  </si>
  <si>
    <t>瀬戸田</t>
    <rPh sb="0" eb="2">
      <t>セト</t>
    </rPh>
    <rPh sb="2" eb="3">
      <t>タ</t>
    </rPh>
    <phoneticPr fontId="79"/>
  </si>
  <si>
    <t>安芸津</t>
    <rPh sb="0" eb="2">
      <t>アキ</t>
    </rPh>
    <rPh sb="2" eb="3">
      <t>ツ</t>
    </rPh>
    <phoneticPr fontId="79"/>
  </si>
  <si>
    <t>能地</t>
    <rPh sb="1" eb="2">
      <t>チ</t>
    </rPh>
    <phoneticPr fontId="79"/>
  </si>
  <si>
    <t>米　　 子(空港)</t>
  </si>
  <si>
    <t>出　　 雲(空港)</t>
  </si>
  <si>
    <t>岡　　 山(空港)</t>
  </si>
  <si>
    <t>鳥　　 取(空港)</t>
  </si>
  <si>
    <t>石　　 見(空港)</t>
  </si>
  <si>
    <t>広　　 島(空港)</t>
  </si>
  <si>
    <t>関　　 門(下関)</t>
    <phoneticPr fontId="79"/>
  </si>
  <si>
    <t>宇部</t>
  </si>
  <si>
    <t>徳山下松</t>
  </si>
  <si>
    <t>萩</t>
  </si>
  <si>
    <t>岩　　 国(空港)</t>
  </si>
  <si>
    <t>山口宇部(空港)</t>
  </si>
  <si>
    <t>福　　 岡(空港)</t>
  </si>
  <si>
    <t>博多</t>
  </si>
  <si>
    <t>三池</t>
  </si>
  <si>
    <t>唐津</t>
  </si>
  <si>
    <t>長崎</t>
  </si>
  <si>
    <t>佐世保</t>
  </si>
  <si>
    <t>厳原</t>
  </si>
  <si>
    <t>三角</t>
  </si>
  <si>
    <t>比田勝</t>
  </si>
  <si>
    <t>佐伯</t>
  </si>
  <si>
    <t>佐賀関</t>
  </si>
  <si>
    <t>大分</t>
  </si>
  <si>
    <t>水俣</t>
  </si>
  <si>
    <t>八代</t>
  </si>
  <si>
    <t>伊万里</t>
  </si>
  <si>
    <t>別府</t>
  </si>
  <si>
    <t>臼杵</t>
    <phoneticPr fontId="79"/>
  </si>
  <si>
    <t>熊　　 本(空港)</t>
  </si>
  <si>
    <t>長洲</t>
  </si>
  <si>
    <t>長　　 崎(空港)</t>
  </si>
  <si>
    <t>大　　 分(空港)</t>
  </si>
  <si>
    <t>福　　 江(空港)</t>
  </si>
  <si>
    <t>関　　 門(門司)</t>
    <rPh sb="6" eb="8">
      <t>モジ</t>
    </rPh>
    <phoneticPr fontId="79"/>
  </si>
  <si>
    <t>関　　 門(戸畑)</t>
    <rPh sb="6" eb="8">
      <t>トバタ</t>
    </rPh>
    <phoneticPr fontId="79"/>
  </si>
  <si>
    <t>北 九 州(空港)</t>
  </si>
  <si>
    <t>佐護</t>
    <rPh sb="0" eb="2">
      <t>サゴ</t>
    </rPh>
    <phoneticPr fontId="79"/>
  </si>
  <si>
    <t>鹿 児 島(空港)</t>
  </si>
  <si>
    <t>名瀬</t>
  </si>
  <si>
    <t>細島</t>
  </si>
  <si>
    <t>志布志</t>
  </si>
  <si>
    <t>喜入</t>
  </si>
  <si>
    <t>宮　　 崎(空港)</t>
  </si>
  <si>
    <t>川内</t>
  </si>
  <si>
    <t>佐　　 賀(空港)</t>
  </si>
  <si>
    <t>那覇</t>
  </si>
  <si>
    <t>那　　 覇(空港)</t>
  </si>
  <si>
    <t>嘉 手 納(空港)</t>
  </si>
  <si>
    <t>平良</t>
  </si>
  <si>
    <t>石垣</t>
  </si>
  <si>
    <t>普 天 間(空港)</t>
  </si>
  <si>
    <t>石　　 垣(空港)</t>
  </si>
  <si>
    <t>本部</t>
  </si>
  <si>
    <t>2011年4月</t>
    <rPh sb="4" eb="5">
      <t>ネン</t>
    </rPh>
    <rPh sb="6" eb="7">
      <t>ガツ</t>
    </rPh>
    <phoneticPr fontId="4"/>
  </si>
  <si>
    <t>11-04-01</t>
    <phoneticPr fontId="4"/>
  </si>
  <si>
    <t>（平成２３年４月）</t>
  </si>
  <si>
    <t>柏　　 崎</t>
    <rPh sb="0" eb="1">
      <t>カシワ</t>
    </rPh>
    <rPh sb="4" eb="5">
      <t>サキ</t>
    </rPh>
    <phoneticPr fontId="72"/>
  </si>
  <si>
    <t>-</t>
    <phoneticPr fontId="5"/>
  </si>
  <si>
    <t>11-04-04</t>
    <phoneticPr fontId="4"/>
  </si>
  <si>
    <t>尼崎西宮芦屋</t>
    <rPh sb="0" eb="2">
      <t>アマガサキ</t>
    </rPh>
    <rPh sb="2" eb="3">
      <t>ニシ</t>
    </rPh>
    <rPh sb="3" eb="4">
      <t>ミヤ</t>
    </rPh>
    <rPh sb="4" eb="6">
      <t>アシヤ</t>
    </rPh>
    <phoneticPr fontId="5"/>
  </si>
  <si>
    <t>坂出</t>
    <phoneticPr fontId="5"/>
  </si>
  <si>
    <t>詫間</t>
    <phoneticPr fontId="5"/>
  </si>
  <si>
    <t>新居浜</t>
    <phoneticPr fontId="5"/>
  </si>
  <si>
    <t>今治</t>
    <phoneticPr fontId="5"/>
  </si>
  <si>
    <t>三島川之江</t>
    <phoneticPr fontId="5"/>
  </si>
  <si>
    <t>松山</t>
    <phoneticPr fontId="5"/>
  </si>
  <si>
    <t>松    山（空港）</t>
    <phoneticPr fontId="5"/>
  </si>
  <si>
    <t>徳島小松島</t>
    <phoneticPr fontId="5"/>
  </si>
  <si>
    <t>高知</t>
    <phoneticPr fontId="5"/>
  </si>
  <si>
    <t>高    知（空港）</t>
    <phoneticPr fontId="5"/>
  </si>
  <si>
    <t>須崎</t>
    <phoneticPr fontId="5"/>
  </si>
  <si>
    <t>高松</t>
    <phoneticPr fontId="5"/>
  </si>
  <si>
    <t>　</t>
  </si>
  <si>
    <t>高    松（空港）</t>
    <phoneticPr fontId="5"/>
  </si>
  <si>
    <t>広島</t>
    <phoneticPr fontId="5"/>
  </si>
  <si>
    <t>広    島（空港）</t>
    <phoneticPr fontId="5"/>
  </si>
  <si>
    <t>尾道糸崎</t>
    <phoneticPr fontId="5"/>
  </si>
  <si>
    <t>土生</t>
    <phoneticPr fontId="5"/>
  </si>
  <si>
    <t>常石</t>
    <phoneticPr fontId="5"/>
  </si>
  <si>
    <t>宇野</t>
    <phoneticPr fontId="5"/>
  </si>
  <si>
    <t>直島</t>
    <phoneticPr fontId="5"/>
  </si>
  <si>
    <t>岡    山（空港）</t>
    <phoneticPr fontId="5"/>
  </si>
  <si>
    <t>水島</t>
    <phoneticPr fontId="5"/>
  </si>
  <si>
    <t>鳥    取（空港）</t>
    <phoneticPr fontId="5"/>
  </si>
  <si>
    <t>福山</t>
    <phoneticPr fontId="5"/>
  </si>
  <si>
    <t>関    門（下関）</t>
    <rPh sb="0" eb="1">
      <t>セキ</t>
    </rPh>
    <rPh sb="5" eb="6">
      <t>モン</t>
    </rPh>
    <phoneticPr fontId="5"/>
  </si>
  <si>
    <t>宇部</t>
    <phoneticPr fontId="5"/>
  </si>
  <si>
    <t>山口宇部（空港）</t>
  </si>
  <si>
    <t>徳山下松</t>
    <phoneticPr fontId="5"/>
  </si>
  <si>
    <t>三田尻中関</t>
    <phoneticPr fontId="5"/>
  </si>
  <si>
    <t>平生</t>
    <phoneticPr fontId="5"/>
  </si>
  <si>
    <t>岩国</t>
    <phoneticPr fontId="5"/>
  </si>
  <si>
    <t>岩    国（空港）</t>
    <phoneticPr fontId="5"/>
  </si>
  <si>
    <t>出    雲（空港）</t>
    <phoneticPr fontId="5"/>
  </si>
  <si>
    <t>博多</t>
    <phoneticPr fontId="5"/>
  </si>
  <si>
    <t>三池</t>
    <phoneticPr fontId="5"/>
  </si>
  <si>
    <t>唐津</t>
    <phoneticPr fontId="5"/>
  </si>
  <si>
    <t>長崎</t>
    <phoneticPr fontId="5"/>
  </si>
  <si>
    <t>長    崎（空港）</t>
    <phoneticPr fontId="5"/>
  </si>
  <si>
    <t>佐世保</t>
    <phoneticPr fontId="5"/>
  </si>
  <si>
    <t>厳原</t>
    <phoneticPr fontId="5"/>
  </si>
  <si>
    <t>三角</t>
    <phoneticPr fontId="5"/>
  </si>
  <si>
    <t>熊    本（空港）</t>
    <phoneticPr fontId="5"/>
  </si>
  <si>
    <t>佐伯</t>
    <phoneticPr fontId="5"/>
  </si>
  <si>
    <t>津久見</t>
    <phoneticPr fontId="5"/>
  </si>
  <si>
    <t>大分</t>
    <phoneticPr fontId="5"/>
  </si>
  <si>
    <t>大    分（空港）</t>
    <phoneticPr fontId="5"/>
  </si>
  <si>
    <t>佐賀関</t>
    <phoneticPr fontId="5"/>
  </si>
  <si>
    <t>水俣</t>
    <phoneticPr fontId="5"/>
  </si>
  <si>
    <t>八代</t>
    <phoneticPr fontId="5"/>
  </si>
  <si>
    <t>伊万里</t>
    <phoneticPr fontId="5"/>
  </si>
  <si>
    <t>関    門（門司）</t>
    <rPh sb="0" eb="1">
      <t>セキ</t>
    </rPh>
    <rPh sb="5" eb="6">
      <t>モン</t>
    </rPh>
    <rPh sb="7" eb="8">
      <t>モン</t>
    </rPh>
    <phoneticPr fontId="5"/>
  </si>
  <si>
    <t>苅田</t>
    <phoneticPr fontId="5"/>
  </si>
  <si>
    <t>関    門（戸畑）</t>
    <rPh sb="0" eb="1">
      <t>セキ</t>
    </rPh>
    <rPh sb="5" eb="6">
      <t>モン</t>
    </rPh>
    <rPh sb="7" eb="8">
      <t>ト</t>
    </rPh>
    <phoneticPr fontId="5"/>
  </si>
  <si>
    <t>鹿児島</t>
    <phoneticPr fontId="5"/>
  </si>
  <si>
    <t>鹿児島（空港）</t>
    <phoneticPr fontId="5"/>
  </si>
  <si>
    <t>名瀬</t>
    <phoneticPr fontId="5"/>
  </si>
  <si>
    <t>細島</t>
    <phoneticPr fontId="5"/>
  </si>
  <si>
    <t>宮    崎（空港）</t>
    <phoneticPr fontId="5"/>
  </si>
  <si>
    <t>那覇</t>
    <phoneticPr fontId="5"/>
  </si>
  <si>
    <t>那    覇（空港）</t>
    <phoneticPr fontId="5"/>
  </si>
  <si>
    <t>嘉手納（空港）</t>
    <phoneticPr fontId="5"/>
  </si>
  <si>
    <t>平良</t>
    <phoneticPr fontId="5"/>
  </si>
  <si>
    <t>石垣</t>
    <phoneticPr fontId="5"/>
  </si>
  <si>
    <t>金武中城</t>
    <rPh sb="0" eb="1">
      <t>カネ</t>
    </rPh>
    <rPh sb="1" eb="2">
      <t>タケ</t>
    </rPh>
    <rPh sb="2" eb="3">
      <t>ナカ</t>
    </rPh>
    <rPh sb="3" eb="4">
      <t>シロ</t>
    </rPh>
    <phoneticPr fontId="5"/>
  </si>
  <si>
    <t>11-04-07</t>
    <phoneticPr fontId="4"/>
  </si>
  <si>
    <t>７　　港　　別　　　入　港　外　航　船　舶　・　航　空　機　数</t>
    <rPh sb="3" eb="4">
      <t>ミナト</t>
    </rPh>
    <rPh sb="6" eb="7">
      <t>ベツ</t>
    </rPh>
    <rPh sb="10" eb="11">
      <t>イリ</t>
    </rPh>
    <rPh sb="12" eb="13">
      <t>ミナト</t>
    </rPh>
    <rPh sb="14" eb="15">
      <t>ガイ</t>
    </rPh>
    <rPh sb="16" eb="17">
      <t>コウ</t>
    </rPh>
    <rPh sb="18" eb="19">
      <t>セン</t>
    </rPh>
    <rPh sb="20" eb="21">
      <t>ハク</t>
    </rPh>
    <rPh sb="24" eb="25">
      <t>コウ</t>
    </rPh>
    <rPh sb="26" eb="27">
      <t>ソラ</t>
    </rPh>
    <rPh sb="28" eb="29">
      <t>キ</t>
    </rPh>
    <rPh sb="30" eb="31">
      <t>スウ</t>
    </rPh>
    <phoneticPr fontId="5"/>
  </si>
  <si>
    <t>総　　　数</t>
    <rPh sb="0" eb="1">
      <t>フサ</t>
    </rPh>
    <rPh sb="4" eb="5">
      <t>カズ</t>
    </rPh>
    <phoneticPr fontId="5"/>
  </si>
  <si>
    <t>三島川之江</t>
  </si>
  <si>
    <t>松    山（空港）</t>
  </si>
  <si>
    <t>高    知（空港）</t>
  </si>
  <si>
    <t>高    松（空港）</t>
  </si>
  <si>
    <t>広    島（空港）</t>
  </si>
  <si>
    <t>岡    山（空港）</t>
  </si>
  <si>
    <t>茨　　城（空港）</t>
    <rPh sb="0" eb="1">
      <t>イバラ</t>
    </rPh>
    <rPh sb="3" eb="4">
      <t>シロ</t>
    </rPh>
    <phoneticPr fontId="5"/>
  </si>
  <si>
    <t>鳥    取（空港）</t>
  </si>
  <si>
    <t>三田尻中関</t>
  </si>
  <si>
    <t>平生</t>
  </si>
  <si>
    <t>岩国</t>
  </si>
  <si>
    <t>岩    国（空港）</t>
  </si>
  <si>
    <t>出    雲（空港）</t>
  </si>
  <si>
    <t>福    岡（空港）</t>
  </si>
  <si>
    <t>長    崎（空港）</t>
  </si>
  <si>
    <t>熊    本（空港）</t>
  </si>
  <si>
    <t>富士山静岡（空港）</t>
    <rPh sb="0" eb="3">
      <t>フジサン</t>
    </rPh>
    <rPh sb="3" eb="5">
      <t>シズオカ</t>
    </rPh>
    <rPh sb="6" eb="8">
      <t>クウコウ</t>
    </rPh>
    <phoneticPr fontId="5"/>
  </si>
  <si>
    <t>津久見</t>
  </si>
  <si>
    <t>大    分（空港）</t>
  </si>
  <si>
    <t>鹿児島（空港）</t>
  </si>
  <si>
    <t>宮    崎（空港）</t>
  </si>
  <si>
    <t>那    覇（空港）</t>
  </si>
  <si>
    <t>嘉手納（空港）</t>
  </si>
  <si>
    <t>第A1表</t>
    <rPh sb="0" eb="1">
      <t>ダイ</t>
    </rPh>
    <rPh sb="3" eb="4">
      <t>ヒョウ</t>
    </rPh>
    <phoneticPr fontId="4"/>
  </si>
  <si>
    <t>2010年</t>
    <rPh sb="4" eb="5">
      <t>ネン</t>
    </rPh>
    <phoneticPr fontId="4"/>
  </si>
  <si>
    <t>10-00-A1</t>
    <phoneticPr fontId="4"/>
  </si>
  <si>
    <t>A1  港  別　 入　港　外　航　船　舶・　航　空　機　数</t>
    <rPh sb="4" eb="5">
      <t>ミナト</t>
    </rPh>
    <rPh sb="7" eb="8">
      <t>ベツ</t>
    </rPh>
    <phoneticPr fontId="79"/>
  </si>
  <si>
    <t>港</t>
    <phoneticPr fontId="79"/>
  </si>
  <si>
    <t>総数</t>
    <phoneticPr fontId="79"/>
  </si>
  <si>
    <t>日本船(機)</t>
    <rPh sb="4" eb="5">
      <t>キカイ</t>
    </rPh>
    <phoneticPr fontId="79"/>
  </si>
  <si>
    <t>外国船(機)</t>
    <phoneticPr fontId="79"/>
  </si>
  <si>
    <t>総　数</t>
    <phoneticPr fontId="80"/>
  </si>
  <si>
    <t>女川　　　　　　　　</t>
  </si>
  <si>
    <t>大湊</t>
    <rPh sb="0" eb="2">
      <t>オオミナト</t>
    </rPh>
    <phoneticPr fontId="79"/>
  </si>
  <si>
    <t>空港総数</t>
    <rPh sb="0" eb="2">
      <t>クウコウ</t>
    </rPh>
    <rPh sb="2" eb="4">
      <t>ソウスウ</t>
    </rPh>
    <phoneticPr fontId="80"/>
  </si>
  <si>
    <t>山田　　　　　　　　</t>
  </si>
  <si>
    <t>八戸（空港）</t>
    <rPh sb="0" eb="2">
      <t>ハチノヘ</t>
    </rPh>
    <rPh sb="3" eb="5">
      <t>クウコウ</t>
    </rPh>
    <phoneticPr fontId="25"/>
  </si>
  <si>
    <t>海港総数</t>
    <rPh sb="0" eb="1">
      <t>ウミ</t>
    </rPh>
    <rPh sb="1" eb="2">
      <t>クウコウ</t>
    </rPh>
    <rPh sb="2" eb="4">
      <t>ソウスウ</t>
    </rPh>
    <phoneticPr fontId="80"/>
  </si>
  <si>
    <t>仙台（空港）</t>
    <rPh sb="3" eb="5">
      <t>クウコウ</t>
    </rPh>
    <phoneticPr fontId="25"/>
  </si>
  <si>
    <t>釧路　　　　　　　　</t>
  </si>
  <si>
    <t>能代　　　　　　　　</t>
  </si>
  <si>
    <t>稚内　　　　　　　　</t>
  </si>
  <si>
    <t>相馬　　　　　　　　</t>
  </si>
  <si>
    <t>秋田（空港）</t>
    <rPh sb="3" eb="5">
      <t>クウコウ</t>
    </rPh>
    <phoneticPr fontId="25"/>
  </si>
  <si>
    <t>小樽　　　　　　　　</t>
  </si>
  <si>
    <t>山形（空港）</t>
    <rPh sb="3" eb="5">
      <t>クウコウ</t>
    </rPh>
    <phoneticPr fontId="25"/>
  </si>
  <si>
    <t>室蘭　　　　　　　　</t>
  </si>
  <si>
    <t>むつ小川原</t>
    <rPh sb="2" eb="4">
      <t>オガワ</t>
    </rPh>
    <rPh sb="4" eb="5">
      <t>ハラ</t>
    </rPh>
    <phoneticPr fontId="79"/>
  </si>
  <si>
    <t>函館　　　　　　　　</t>
  </si>
  <si>
    <t>花巻（空港）</t>
    <rPh sb="3" eb="5">
      <t>クウコウ</t>
    </rPh>
    <phoneticPr fontId="25"/>
  </si>
  <si>
    <t>留萌　　　　　　　　</t>
  </si>
  <si>
    <t>青森（空港）</t>
    <rPh sb="3" eb="5">
      <t>クウコウ</t>
    </rPh>
    <phoneticPr fontId="25"/>
  </si>
  <si>
    <t>苫小牧　　　　　　　</t>
  </si>
  <si>
    <t>庄内（空港）</t>
    <rPh sb="3" eb="5">
      <t>クウコウ</t>
    </rPh>
    <phoneticPr fontId="25"/>
  </si>
  <si>
    <t>新千歳（空港）</t>
    <rPh sb="4" eb="6">
      <t>クウコウ</t>
    </rPh>
    <phoneticPr fontId="25"/>
  </si>
  <si>
    <t>福島（空港）</t>
    <rPh sb="3" eb="5">
      <t>クウコウ</t>
    </rPh>
    <phoneticPr fontId="25"/>
  </si>
  <si>
    <t>網走　　　　　　　　</t>
  </si>
  <si>
    <t>原町</t>
  </si>
  <si>
    <t>花咲　　　　　　　　</t>
  </si>
  <si>
    <t>尻屋岬</t>
    <rPh sb="0" eb="1">
      <t>シリ</t>
    </rPh>
    <rPh sb="1" eb="2">
      <t>ヤ</t>
    </rPh>
    <rPh sb="2" eb="3">
      <t>ミサキ</t>
    </rPh>
    <phoneticPr fontId="25"/>
  </si>
  <si>
    <t>紋別　　　　　　　　</t>
  </si>
  <si>
    <t>七里長浜</t>
    <rPh sb="0" eb="1">
      <t>ナナ</t>
    </rPh>
    <rPh sb="1" eb="2">
      <t>サト</t>
    </rPh>
    <rPh sb="2" eb="3">
      <t>ナガ</t>
    </rPh>
    <rPh sb="3" eb="4">
      <t>ハマ</t>
    </rPh>
    <phoneticPr fontId="79"/>
  </si>
  <si>
    <t>函館（空港）</t>
    <rPh sb="3" eb="5">
      <t>クウコウ</t>
    </rPh>
    <phoneticPr fontId="25"/>
  </si>
  <si>
    <t>東京　　　　　　　　</t>
  </si>
  <si>
    <t>釧路（空港）</t>
    <rPh sb="3" eb="5">
      <t>クウコウ</t>
    </rPh>
    <phoneticPr fontId="25"/>
  </si>
  <si>
    <t>千葉　　　　　　　　</t>
  </si>
  <si>
    <t>厚岸</t>
    <rPh sb="0" eb="2">
      <t>アッケシ</t>
    </rPh>
    <phoneticPr fontId="79"/>
  </si>
  <si>
    <t>新潟　　　　　　　　</t>
  </si>
  <si>
    <t>十勝　　　　　　　　</t>
  </si>
  <si>
    <t>直江津　　　　　　　</t>
  </si>
  <si>
    <t>帯広（空港）</t>
    <rPh sb="3" eb="5">
      <t>クウコウ</t>
    </rPh>
    <phoneticPr fontId="25"/>
  </si>
  <si>
    <t>横田（空港）</t>
    <rPh sb="3" eb="5">
      <t>クウコウ</t>
    </rPh>
    <phoneticPr fontId="25"/>
  </si>
  <si>
    <t>白老</t>
    <rPh sb="0" eb="2">
      <t>シラオイ</t>
    </rPh>
    <phoneticPr fontId="79"/>
  </si>
  <si>
    <t>鹿島　　　　　　　　</t>
  </si>
  <si>
    <t>石狩湾</t>
  </si>
  <si>
    <t>木更津　　　　　　　</t>
  </si>
  <si>
    <t>岩内</t>
    <rPh sb="0" eb="2">
      <t>イワナイ</t>
    </rPh>
    <phoneticPr fontId="79"/>
  </si>
  <si>
    <t>二見　　　　　　　　</t>
  </si>
  <si>
    <t>江差</t>
    <rPh sb="0" eb="2">
      <t>エサシ</t>
    </rPh>
    <phoneticPr fontId="79"/>
  </si>
  <si>
    <t>柏崎（新潟）</t>
    <rPh sb="0" eb="1">
      <t>カシワ</t>
    </rPh>
    <rPh sb="1" eb="2">
      <t>サキ</t>
    </rPh>
    <rPh sb="3" eb="5">
      <t>ニイガタ</t>
    </rPh>
    <phoneticPr fontId="79"/>
  </si>
  <si>
    <t>女満別（空港）</t>
    <rPh sb="4" eb="6">
      <t>クウコウ</t>
    </rPh>
    <phoneticPr fontId="25"/>
  </si>
  <si>
    <t>日立　　　　　　　　</t>
  </si>
  <si>
    <t>旭川（空港）</t>
    <rPh sb="3" eb="5">
      <t>クウコウ</t>
    </rPh>
    <phoneticPr fontId="25"/>
  </si>
  <si>
    <t>館山</t>
    <rPh sb="0" eb="2">
      <t>タテヤマ</t>
    </rPh>
    <phoneticPr fontId="25"/>
  </si>
  <si>
    <t>沓形</t>
    <rPh sb="0" eb="2">
      <t>クツカタ</t>
    </rPh>
    <phoneticPr fontId="25"/>
  </si>
  <si>
    <t>新潟（空港）</t>
    <rPh sb="3" eb="5">
      <t>クウコウ</t>
    </rPh>
    <phoneticPr fontId="25"/>
  </si>
  <si>
    <t>香深</t>
    <rPh sb="0" eb="1">
      <t>カオ</t>
    </rPh>
    <rPh sb="1" eb="2">
      <t>フカ</t>
    </rPh>
    <phoneticPr fontId="25"/>
  </si>
  <si>
    <t>銚子　　　　　　　　</t>
  </si>
  <si>
    <t>稚内（空港）</t>
    <rPh sb="0" eb="1">
      <t>オサナイ</t>
    </rPh>
    <rPh sb="1" eb="2">
      <t>ナイ</t>
    </rPh>
    <rPh sb="3" eb="5">
      <t>クウコウ</t>
    </rPh>
    <phoneticPr fontId="25"/>
  </si>
  <si>
    <t>茨城（空港）</t>
    <rPh sb="0" eb="2">
      <t>イバラキ</t>
    </rPh>
    <rPh sb="3" eb="5">
      <t>クウコウ</t>
    </rPh>
    <phoneticPr fontId="25"/>
  </si>
  <si>
    <t>中標津（空港）</t>
    <rPh sb="0" eb="3">
      <t>ナカシベツ</t>
    </rPh>
    <rPh sb="4" eb="6">
      <t>クウコウ</t>
    </rPh>
    <phoneticPr fontId="25"/>
  </si>
  <si>
    <t>佐渡二見</t>
    <rPh sb="0" eb="2">
      <t>サド</t>
    </rPh>
    <rPh sb="2" eb="4">
      <t>フタミ</t>
    </rPh>
    <phoneticPr fontId="25"/>
  </si>
  <si>
    <t>元地</t>
    <rPh sb="0" eb="1">
      <t>モト</t>
    </rPh>
    <rPh sb="1" eb="2">
      <t>チ</t>
    </rPh>
    <phoneticPr fontId="25"/>
  </si>
  <si>
    <t>勝浦（千葉）</t>
  </si>
  <si>
    <t>青森　　　　　　　　</t>
  </si>
  <si>
    <t>姫川　　　　　　　　</t>
  </si>
  <si>
    <t>八戸　　　　　　　　</t>
  </si>
  <si>
    <t>羽田（空港）</t>
    <rPh sb="3" eb="5">
      <t>クウコウ</t>
    </rPh>
    <phoneticPr fontId="25"/>
  </si>
  <si>
    <t>釜石　　　　　　　　</t>
  </si>
  <si>
    <t>成田（空港）　　　　　</t>
    <rPh sb="3" eb="5">
      <t>クウコウ</t>
    </rPh>
    <phoneticPr fontId="25"/>
  </si>
  <si>
    <t>仙台塩釜</t>
  </si>
  <si>
    <t>横浜　　　　　　　　</t>
  </si>
  <si>
    <t>小名浜　　　　　　　</t>
  </si>
  <si>
    <t>横須賀　　　　　　　</t>
  </si>
  <si>
    <t>酒田　　　　　　　　</t>
  </si>
  <si>
    <t>川崎　　　　　　　　</t>
  </si>
  <si>
    <t>秋田船川　　　　　　</t>
  </si>
  <si>
    <t>三崎　　　　　　　　</t>
  </si>
  <si>
    <t>宮古　　　　　　　　</t>
  </si>
  <si>
    <t>厚木（空港）</t>
    <rPh sb="3" eb="5">
      <t>クウコウ</t>
    </rPh>
    <phoneticPr fontId="25"/>
  </si>
  <si>
    <t>大船渡　　　　　　　</t>
  </si>
  <si>
    <t>硫黄島（空港）</t>
    <rPh sb="4" eb="6">
      <t>クウコウ</t>
    </rPh>
    <phoneticPr fontId="25"/>
  </si>
  <si>
    <t>石巻　　　　　　　　</t>
  </si>
  <si>
    <t>松本（空港）</t>
    <rPh sb="3" eb="5">
      <t>クウコウ</t>
    </rPh>
    <phoneticPr fontId="25"/>
  </si>
  <si>
    <t>三沢（空港）</t>
    <rPh sb="0" eb="2">
      <t>ミサワ</t>
    </rPh>
    <rPh sb="3" eb="5">
      <t>クウコウ</t>
    </rPh>
    <phoneticPr fontId="25"/>
  </si>
  <si>
    <t>常陸那珂</t>
  </si>
  <si>
    <t>気仙沼　　　　　　　</t>
  </si>
  <si>
    <t>中部（空港）　　　　　</t>
    <rPh sb="3" eb="5">
      <t>クウコウ</t>
    </rPh>
    <phoneticPr fontId="25"/>
  </si>
  <si>
    <t>A1  港  別　 入　港　外　航　船　舶・　航　空　機　数（続き）</t>
    <rPh sb="4" eb="5">
      <t>ミナト</t>
    </rPh>
    <rPh sb="7" eb="8">
      <t>ベツ</t>
    </rPh>
    <rPh sb="31" eb="32">
      <t>ツヅ</t>
    </rPh>
    <phoneticPr fontId="79"/>
  </si>
  <si>
    <t>大分　　　　　　　　</t>
  </si>
  <si>
    <t>西ノ表</t>
    <rPh sb="0" eb="1">
      <t>ニシ</t>
    </rPh>
    <rPh sb="2" eb="3">
      <t>オモテ</t>
    </rPh>
    <phoneticPr fontId="79"/>
  </si>
  <si>
    <t>口之津</t>
    <rPh sb="0" eb="1">
      <t>クチ</t>
    </rPh>
    <rPh sb="1" eb="2">
      <t>ノ</t>
    </rPh>
    <rPh sb="2" eb="3">
      <t>ツ</t>
    </rPh>
    <phoneticPr fontId="79"/>
  </si>
  <si>
    <t>熊野</t>
    <rPh sb="0" eb="2">
      <t>クマノ</t>
    </rPh>
    <phoneticPr fontId="79"/>
  </si>
  <si>
    <t>水俣　　　　　　　　</t>
  </si>
  <si>
    <t>宮崎　　　　　　　　</t>
  </si>
  <si>
    <t>八代　　　　　　　　</t>
  </si>
  <si>
    <t>島野浦　　　　　　　</t>
  </si>
  <si>
    <t>伊万里　　　　　　　</t>
  </si>
  <si>
    <t>加治木　　　　　　　</t>
  </si>
  <si>
    <t>別府</t>
    <rPh sb="0" eb="2">
      <t>ベップ</t>
    </rPh>
    <phoneticPr fontId="25"/>
  </si>
  <si>
    <t>宮崎（空港）</t>
    <rPh sb="3" eb="5">
      <t>クウコウ</t>
    </rPh>
    <phoneticPr fontId="25"/>
  </si>
  <si>
    <t>臼杵　　　　　　　　</t>
  </si>
  <si>
    <t>北浦（宮崎）</t>
  </si>
  <si>
    <t>熊本（空港）</t>
    <rPh sb="3" eb="5">
      <t>クウコウ</t>
    </rPh>
    <phoneticPr fontId="25"/>
  </si>
  <si>
    <t>東町薄井</t>
    <rPh sb="0" eb="1">
      <t>ヒガシ</t>
    </rPh>
    <rPh sb="1" eb="2">
      <t>マチ</t>
    </rPh>
    <rPh sb="2" eb="4">
      <t>ウスイ</t>
    </rPh>
    <phoneticPr fontId="79"/>
  </si>
  <si>
    <t>日出</t>
    <rPh sb="0" eb="2">
      <t>ヒノデ</t>
    </rPh>
    <phoneticPr fontId="25"/>
  </si>
  <si>
    <t>川内　　　　　　　　</t>
    <phoneticPr fontId="25"/>
  </si>
  <si>
    <t>横浦</t>
    <rPh sb="0" eb="1">
      <t>ヨコ</t>
    </rPh>
    <rPh sb="1" eb="2">
      <t>ウラ</t>
    </rPh>
    <phoneticPr fontId="25"/>
  </si>
  <si>
    <t>宮之浦</t>
    <rPh sb="0" eb="3">
      <t>ミヤノウラ</t>
    </rPh>
    <phoneticPr fontId="25"/>
  </si>
  <si>
    <t>平戸</t>
    <rPh sb="0" eb="2">
      <t>ヒラト</t>
    </rPh>
    <phoneticPr fontId="79"/>
  </si>
  <si>
    <t>延岡新港</t>
    <rPh sb="0" eb="2">
      <t>ノベオカ</t>
    </rPh>
    <rPh sb="2" eb="3">
      <t>アタラ</t>
    </rPh>
    <rPh sb="3" eb="4">
      <t>ミナト</t>
    </rPh>
    <phoneticPr fontId="25"/>
  </si>
  <si>
    <t>長洲　　　　　　　　</t>
  </si>
  <si>
    <t>松浦</t>
  </si>
  <si>
    <t>長崎（空港）</t>
    <rPh sb="3" eb="5">
      <t>クウコウ</t>
    </rPh>
    <phoneticPr fontId="25"/>
  </si>
  <si>
    <t>対馬（空港）</t>
    <rPh sb="0" eb="2">
      <t>ツシマ</t>
    </rPh>
    <rPh sb="3" eb="5">
      <t>クウコウ</t>
    </rPh>
    <phoneticPr fontId="25"/>
  </si>
  <si>
    <t>大分（空港）</t>
    <rPh sb="3" eb="5">
      <t>クウコウ</t>
    </rPh>
    <phoneticPr fontId="25"/>
  </si>
  <si>
    <t>龍ヶ岳</t>
    <rPh sb="0" eb="1">
      <t>リュウ</t>
    </rPh>
    <rPh sb="2" eb="3">
      <t>ダケ</t>
    </rPh>
    <phoneticPr fontId="79"/>
  </si>
  <si>
    <t>馬込　　　　　　　　</t>
  </si>
  <si>
    <t>牧島</t>
    <rPh sb="0" eb="2">
      <t>マキシマ</t>
    </rPh>
    <phoneticPr fontId="25"/>
  </si>
  <si>
    <t>玉之浦　　　　　　　　</t>
    <rPh sb="1" eb="2">
      <t>ノ</t>
    </rPh>
    <phoneticPr fontId="25"/>
  </si>
  <si>
    <t>崎津</t>
    <rPh sb="0" eb="1">
      <t>サキ</t>
    </rPh>
    <rPh sb="1" eb="2">
      <t>ツ</t>
    </rPh>
    <phoneticPr fontId="25"/>
  </si>
  <si>
    <t>牛深</t>
    <rPh sb="0" eb="1">
      <t>ウシ</t>
    </rPh>
    <rPh sb="1" eb="2">
      <t>フカ</t>
    </rPh>
    <phoneticPr fontId="25"/>
  </si>
  <si>
    <t>苓北</t>
    <rPh sb="0" eb="2">
      <t>レイホク</t>
    </rPh>
    <phoneticPr fontId="25"/>
  </si>
  <si>
    <t>竹敷</t>
    <rPh sb="0" eb="1">
      <t>タケ</t>
    </rPh>
    <rPh sb="1" eb="2">
      <t>シ</t>
    </rPh>
    <phoneticPr fontId="25"/>
  </si>
  <si>
    <t>熊本</t>
    <phoneticPr fontId="25"/>
  </si>
  <si>
    <t>調川</t>
    <rPh sb="0" eb="1">
      <t>シラ</t>
    </rPh>
    <rPh sb="1" eb="2">
      <t>カワ</t>
    </rPh>
    <phoneticPr fontId="25"/>
  </si>
  <si>
    <t>佐賀（空港）</t>
    <rPh sb="3" eb="5">
      <t>クウコウ</t>
    </rPh>
    <phoneticPr fontId="25"/>
  </si>
  <si>
    <t>相浦</t>
    <rPh sb="0" eb="2">
      <t>アイウラ</t>
    </rPh>
    <phoneticPr fontId="25"/>
  </si>
  <si>
    <t>三浦湾</t>
    <phoneticPr fontId="79"/>
  </si>
  <si>
    <t>島原</t>
    <rPh sb="0" eb="2">
      <t>シマバラ</t>
    </rPh>
    <phoneticPr fontId="25"/>
  </si>
  <si>
    <t>徳之島（空港）</t>
    <rPh sb="0" eb="3">
      <t>トクノシマ</t>
    </rPh>
    <rPh sb="4" eb="6">
      <t>クウコウ</t>
    </rPh>
    <phoneticPr fontId="25"/>
  </si>
  <si>
    <t>松島（長崎）</t>
  </si>
  <si>
    <t>種子島（空港）</t>
    <rPh sb="0" eb="3">
      <t>タネガシマ</t>
    </rPh>
    <rPh sb="4" eb="6">
      <t>クウコウ</t>
    </rPh>
    <phoneticPr fontId="25"/>
  </si>
  <si>
    <t>関門（門司）</t>
  </si>
  <si>
    <t>仁位</t>
    <rPh sb="0" eb="1">
      <t>ジン</t>
    </rPh>
    <rPh sb="1" eb="2">
      <t>クライ</t>
    </rPh>
    <phoneticPr fontId="79"/>
  </si>
  <si>
    <t>関門（戸畑）</t>
  </si>
  <si>
    <t>那覇　　　　　　　　</t>
  </si>
  <si>
    <t>苅田　　　　　　　　</t>
  </si>
  <si>
    <t>那覇（空港）</t>
    <rPh sb="3" eb="5">
      <t>クウコウ</t>
    </rPh>
    <phoneticPr fontId="25"/>
  </si>
  <si>
    <t>北九州（空港）</t>
    <rPh sb="4" eb="6">
      <t>クウコウ</t>
    </rPh>
    <phoneticPr fontId="25"/>
  </si>
  <si>
    <t>嘉手納（空港）</t>
    <rPh sb="4" eb="6">
      <t>クウコウ</t>
    </rPh>
    <phoneticPr fontId="25"/>
  </si>
  <si>
    <t>外津</t>
    <rPh sb="0" eb="1">
      <t>ソト</t>
    </rPh>
    <rPh sb="1" eb="2">
      <t>ツ</t>
    </rPh>
    <phoneticPr fontId="25"/>
  </si>
  <si>
    <t>平良　　　　　　　　</t>
  </si>
  <si>
    <t>中津</t>
    <rPh sb="0" eb="1">
      <t>ナカ</t>
    </rPh>
    <rPh sb="1" eb="2">
      <t>ツ</t>
    </rPh>
    <phoneticPr fontId="25"/>
  </si>
  <si>
    <t>石垣　　　　　　　　</t>
  </si>
  <si>
    <t>船津</t>
    <rPh sb="0" eb="2">
      <t>フナツ</t>
    </rPh>
    <phoneticPr fontId="25"/>
  </si>
  <si>
    <t>運天　　　　　　　　</t>
  </si>
  <si>
    <t>倉岳</t>
    <rPh sb="0" eb="1">
      <t>クラ</t>
    </rPh>
    <rPh sb="1" eb="2">
      <t>ダケ</t>
    </rPh>
    <phoneticPr fontId="25"/>
  </si>
  <si>
    <t>中城</t>
    <rPh sb="0" eb="1">
      <t>ナカ</t>
    </rPh>
    <rPh sb="1" eb="2">
      <t>シロ</t>
    </rPh>
    <phoneticPr fontId="79"/>
  </si>
  <si>
    <t>青方</t>
    <rPh sb="0" eb="1">
      <t>アオ</t>
    </rPh>
    <rPh sb="1" eb="2">
      <t>カタ</t>
    </rPh>
    <phoneticPr fontId="25"/>
  </si>
  <si>
    <t>安和</t>
    <rPh sb="0" eb="1">
      <t>アン</t>
    </rPh>
    <rPh sb="1" eb="2">
      <t>ワ</t>
    </rPh>
    <phoneticPr fontId="79"/>
  </si>
  <si>
    <t>米ノ津</t>
    <rPh sb="0" eb="1">
      <t>コメ</t>
    </rPh>
    <rPh sb="2" eb="3">
      <t>ツ</t>
    </rPh>
    <phoneticPr fontId="25"/>
  </si>
  <si>
    <t>普天間（空港）</t>
    <rPh sb="4" eb="6">
      <t>クウコウ</t>
    </rPh>
    <phoneticPr fontId="25"/>
  </si>
  <si>
    <t>鹿児島　　　　　　　</t>
  </si>
  <si>
    <t>石垣（空港）</t>
    <rPh sb="3" eb="5">
      <t>クウコウ</t>
    </rPh>
    <phoneticPr fontId="25"/>
  </si>
  <si>
    <t>鹿児島（空港）</t>
    <rPh sb="4" eb="6">
      <t>クウコウ</t>
    </rPh>
    <phoneticPr fontId="25"/>
  </si>
  <si>
    <t>宮古（空港）</t>
    <rPh sb="0" eb="2">
      <t>ミヤコ</t>
    </rPh>
    <rPh sb="3" eb="5">
      <t>クウコウ</t>
    </rPh>
    <phoneticPr fontId="25"/>
  </si>
  <si>
    <t>名瀬</t>
    <rPh sb="0" eb="2">
      <t>ナセ</t>
    </rPh>
    <phoneticPr fontId="79"/>
  </si>
  <si>
    <t>糸満　　　　　　　　</t>
    <phoneticPr fontId="25"/>
  </si>
  <si>
    <t>茶花</t>
    <rPh sb="0" eb="1">
      <t>チャ</t>
    </rPh>
    <rPh sb="1" eb="2">
      <t>ハナ</t>
    </rPh>
    <phoneticPr fontId="79"/>
  </si>
  <si>
    <t>与那国　　　　　　　</t>
    <phoneticPr fontId="25"/>
  </si>
  <si>
    <t>細島　　　　　　　　</t>
  </si>
  <si>
    <t>池間</t>
    <rPh sb="0" eb="2">
      <t>イケマ</t>
    </rPh>
    <phoneticPr fontId="25"/>
  </si>
  <si>
    <t>油津　　　　　　　　</t>
  </si>
  <si>
    <t>本部</t>
    <rPh sb="0" eb="2">
      <t>モトブ</t>
    </rPh>
    <phoneticPr fontId="25"/>
  </si>
  <si>
    <t>古仁屋</t>
    <rPh sb="0" eb="3">
      <t>フルジンヤ</t>
    </rPh>
    <phoneticPr fontId="79"/>
  </si>
  <si>
    <t>宜野湾</t>
    <rPh sb="0" eb="3">
      <t>ギノワン</t>
    </rPh>
    <phoneticPr fontId="25"/>
  </si>
  <si>
    <t>内海（宮崎）</t>
  </si>
  <si>
    <t>金武中城</t>
    <phoneticPr fontId="25"/>
  </si>
  <si>
    <t>山川　　　　　　　　</t>
  </si>
  <si>
    <t>串木野</t>
    <rPh sb="0" eb="1">
      <t>クシ</t>
    </rPh>
    <rPh sb="1" eb="2">
      <t>キ</t>
    </rPh>
    <rPh sb="2" eb="3">
      <t>ノ</t>
    </rPh>
    <phoneticPr fontId="79"/>
  </si>
  <si>
    <t>志布志　　　　　　　</t>
  </si>
  <si>
    <t>喜入　　　　　　　　</t>
  </si>
  <si>
    <t>枕崎　　　　　　　　</t>
  </si>
  <si>
    <t>A1　港別　入港外航船舶・航空機数</t>
    <phoneticPr fontId="4"/>
  </si>
  <si>
    <t>2010年5月</t>
    <rPh sb="4" eb="5">
      <t>ネン</t>
    </rPh>
    <rPh sb="6" eb="7">
      <t>ガツ</t>
    </rPh>
    <phoneticPr fontId="4"/>
  </si>
  <si>
    <t>10-05-07</t>
    <phoneticPr fontId="4"/>
  </si>
  <si>
    <t>（平成２２年５月）</t>
  </si>
  <si>
    <t>2011年5月</t>
    <rPh sb="4" eb="5">
      <t>ネン</t>
    </rPh>
    <rPh sb="6" eb="7">
      <t>ガツ</t>
    </rPh>
    <phoneticPr fontId="4"/>
  </si>
  <si>
    <t>11-05-02</t>
    <phoneticPr fontId="4"/>
  </si>
  <si>
    <t>11-05-07</t>
    <phoneticPr fontId="4"/>
  </si>
  <si>
    <t>2011年6月</t>
    <rPh sb="4" eb="5">
      <t>ネン</t>
    </rPh>
    <rPh sb="6" eb="7">
      <t>ガツ</t>
    </rPh>
    <phoneticPr fontId="4"/>
  </si>
  <si>
    <t>11-06-02</t>
    <phoneticPr fontId="4"/>
  </si>
  <si>
    <t>2011年7月</t>
    <rPh sb="4" eb="5">
      <t>ネン</t>
    </rPh>
    <rPh sb="6" eb="7">
      <t>ガツ</t>
    </rPh>
    <phoneticPr fontId="4"/>
  </si>
  <si>
    <t>11-07-02</t>
    <phoneticPr fontId="4"/>
  </si>
  <si>
    <t>11-07-07</t>
    <phoneticPr fontId="4"/>
  </si>
  <si>
    <t>2011年8月</t>
    <rPh sb="4" eb="5">
      <t>ネン</t>
    </rPh>
    <rPh sb="6" eb="7">
      <t>ガツ</t>
    </rPh>
    <phoneticPr fontId="4"/>
  </si>
  <si>
    <t>2011年9月</t>
    <rPh sb="4" eb="5">
      <t>ネン</t>
    </rPh>
    <rPh sb="6" eb="7">
      <t>ガツ</t>
    </rPh>
    <phoneticPr fontId="4"/>
  </si>
  <si>
    <t>11-08-02</t>
    <phoneticPr fontId="4"/>
  </si>
  <si>
    <t>11-09-02</t>
    <phoneticPr fontId="4"/>
  </si>
  <si>
    <t>２　　国籍別　　　入　　国　　外　　国　　人　　の　　在　　留　　資　　格　　（続き）</t>
    <rPh sb="3" eb="5">
      <t>コクセキ</t>
    </rPh>
    <rPh sb="5" eb="6">
      <t>ベツ</t>
    </rPh>
    <rPh sb="9" eb="10">
      <t>イリ</t>
    </rPh>
    <rPh sb="12" eb="13">
      <t>コク</t>
    </rPh>
    <rPh sb="15" eb="16">
      <t>ガイ</t>
    </rPh>
    <rPh sb="18" eb="19">
      <t>コク</t>
    </rPh>
    <rPh sb="21" eb="22">
      <t>ジン</t>
    </rPh>
    <phoneticPr fontId="5"/>
  </si>
  <si>
    <t>（平成２３年５月）</t>
    <phoneticPr fontId="5"/>
  </si>
  <si>
    <t>技能実習</t>
  </si>
  <si>
    <t>国             籍</t>
    <rPh sb="0" eb="1">
      <t>クニ</t>
    </rPh>
    <rPh sb="14" eb="15">
      <t>セキ</t>
    </rPh>
    <phoneticPr fontId="5"/>
  </si>
  <si>
    <t>技          能</t>
    <rPh sb="0" eb="1">
      <t>ワザ</t>
    </rPh>
    <rPh sb="11" eb="12">
      <t>ノウ</t>
    </rPh>
    <phoneticPr fontId="5"/>
  </si>
  <si>
    <t>文  化  活  動</t>
    <rPh sb="0" eb="1">
      <t>ブン</t>
    </rPh>
    <rPh sb="3" eb="4">
      <t>カ</t>
    </rPh>
    <rPh sb="6" eb="7">
      <t>カツ</t>
    </rPh>
    <rPh sb="9" eb="10">
      <t>ドウ</t>
    </rPh>
    <phoneticPr fontId="5"/>
  </si>
  <si>
    <t>短  期  滞  在</t>
    <rPh sb="0" eb="1">
      <t>タン</t>
    </rPh>
    <rPh sb="3" eb="4">
      <t>キ</t>
    </rPh>
    <rPh sb="6" eb="7">
      <t>タイ</t>
    </rPh>
    <rPh sb="9" eb="10">
      <t>ザイ</t>
    </rPh>
    <phoneticPr fontId="5"/>
  </si>
  <si>
    <t>留          学</t>
    <rPh sb="0" eb="1">
      <t>トメ</t>
    </rPh>
    <rPh sb="11" eb="12">
      <t>ガク</t>
    </rPh>
    <phoneticPr fontId="5"/>
  </si>
  <si>
    <t>１号イ</t>
  </si>
  <si>
    <t>１号ロ</t>
  </si>
  <si>
    <t>２号イ</t>
  </si>
  <si>
    <t>２号ロ</t>
  </si>
  <si>
    <t>（平成２３年５月）</t>
    <phoneticPr fontId="72"/>
  </si>
  <si>
    <t>（平成２３年６月）</t>
    <phoneticPr fontId="5"/>
  </si>
  <si>
    <t>（平成２３年７月）</t>
    <phoneticPr fontId="5"/>
  </si>
  <si>
    <t>（平成２３年８月）</t>
    <phoneticPr fontId="5"/>
  </si>
  <si>
    <t>（平成２３年９月）</t>
    <phoneticPr fontId="5"/>
  </si>
  <si>
    <t>第6表</t>
    <rPh sb="0" eb="1">
      <t>ダイ</t>
    </rPh>
    <rPh sb="2" eb="3">
      <t>ヒョウ</t>
    </rPh>
    <phoneticPr fontId="4"/>
  </si>
  <si>
    <t>2011年</t>
    <rPh sb="4" eb="5">
      <t>ネン</t>
    </rPh>
    <phoneticPr fontId="4"/>
  </si>
  <si>
    <t>11-00-06</t>
    <phoneticPr fontId="4"/>
  </si>
  <si>
    <t>平成24年10月31日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</si>
  <si>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6　国籍別　入国外国人の在留資格</t>
    <phoneticPr fontId="42"/>
  </si>
  <si>
    <t>国籍</t>
    <rPh sb="0" eb="2">
      <t>コクセキ</t>
    </rPh>
    <phoneticPr fontId="25"/>
  </si>
  <si>
    <t>短期滞在</t>
    <rPh sb="0" eb="2">
      <t>タンキ</t>
    </rPh>
    <rPh sb="2" eb="4">
      <t>タイザイ</t>
    </rPh>
    <phoneticPr fontId="25"/>
  </si>
  <si>
    <t>一時庇護</t>
  </si>
  <si>
    <t>計</t>
    <rPh sb="0" eb="1">
      <t>ケイ</t>
    </rPh>
    <phoneticPr fontId="25"/>
  </si>
  <si>
    <t>15日以内</t>
    <rPh sb="2" eb="3">
      <t>ニチ</t>
    </rPh>
    <rPh sb="3" eb="5">
      <t>イナイ</t>
    </rPh>
    <phoneticPr fontId="25"/>
  </si>
  <si>
    <t>誤</t>
    <rPh sb="0" eb="1">
      <t>ゴ</t>
    </rPh>
    <phoneticPr fontId="25"/>
  </si>
  <si>
    <t>正</t>
    <rPh sb="0" eb="1">
      <t>セイ</t>
    </rPh>
    <phoneticPr fontId="25"/>
  </si>
  <si>
    <t>平成23年</t>
    <phoneticPr fontId="25"/>
  </si>
  <si>
    <t>　新規入国者</t>
    <phoneticPr fontId="25"/>
  </si>
  <si>
    <t>アフリカ</t>
    <phoneticPr fontId="25"/>
  </si>
  <si>
    <t>　エチオピア</t>
    <phoneticPr fontId="25"/>
  </si>
  <si>
    <t>7　国籍別　新規入国外国人の在留資格</t>
    <phoneticPr fontId="5"/>
  </si>
  <si>
    <t>11　国籍別　新規入国外国人（短期滞在・特定活動等）の入国目的</t>
    <rPh sb="7" eb="9">
      <t>シンキ</t>
    </rPh>
    <rPh sb="15" eb="17">
      <t>タンキ</t>
    </rPh>
    <rPh sb="17" eb="19">
      <t>タイザイ</t>
    </rPh>
    <rPh sb="20" eb="22">
      <t>トクテイ</t>
    </rPh>
    <rPh sb="22" eb="24">
      <t>カツドウ</t>
    </rPh>
    <rPh sb="24" eb="25">
      <t>トウ</t>
    </rPh>
    <rPh sb="27" eb="29">
      <t>ニュウコク</t>
    </rPh>
    <rPh sb="29" eb="31">
      <t>モクテキ</t>
    </rPh>
    <phoneticPr fontId="42"/>
  </si>
  <si>
    <t>総数</t>
    <phoneticPr fontId="25"/>
  </si>
  <si>
    <t>その他</t>
    <rPh sb="2" eb="3">
      <t>タ</t>
    </rPh>
    <phoneticPr fontId="25"/>
  </si>
  <si>
    <t>平成23年</t>
    <rPh sb="0" eb="2">
      <t>ヘイセイ</t>
    </rPh>
    <rPh sb="4" eb="5">
      <t>ネン</t>
    </rPh>
    <phoneticPr fontId="25"/>
  </si>
  <si>
    <t>第11表</t>
    <rPh sb="0" eb="1">
      <t>ダイ</t>
    </rPh>
    <rPh sb="3" eb="4">
      <t>ヒョウ</t>
    </rPh>
    <phoneticPr fontId="4"/>
  </si>
  <si>
    <t>11-00-07</t>
    <phoneticPr fontId="4"/>
  </si>
  <si>
    <t>11-00-11</t>
    <phoneticPr fontId="4"/>
  </si>
  <si>
    <t>11　国籍別　新規入国外国人（短期滞在・特定活動等）の入国目的</t>
    <phoneticPr fontId="4"/>
  </si>
  <si>
    <t>2011年1月</t>
    <rPh sb="4" eb="5">
      <t>ネン</t>
    </rPh>
    <rPh sb="6" eb="7">
      <t>ガツ</t>
    </rPh>
    <phoneticPr fontId="4"/>
  </si>
  <si>
    <t>11-01-02</t>
    <phoneticPr fontId="4"/>
  </si>
  <si>
    <t>出入国管理統計月報（平成23年1月：第2表）　正誤表</t>
    <rPh sb="0" eb="2">
      <t>シュツニュウ</t>
    </rPh>
    <rPh sb="2" eb="3">
      <t>コク</t>
    </rPh>
    <rPh sb="3" eb="5">
      <t>カンリ</t>
    </rPh>
    <rPh sb="5" eb="7">
      <t>トウケイ</t>
    </rPh>
    <rPh sb="7" eb="8">
      <t>ツキ</t>
    </rPh>
    <rPh sb="8" eb="9">
      <t>ホウ</t>
    </rPh>
    <rPh sb="10" eb="12">
      <t>ヘイセイ</t>
    </rPh>
    <rPh sb="14" eb="15">
      <t>ネン</t>
    </rPh>
    <rPh sb="16" eb="17">
      <t>ガツ</t>
    </rPh>
    <rPh sb="18" eb="19">
      <t>ダイ</t>
    </rPh>
    <rPh sb="20" eb="21">
      <t>ヒョウ</t>
    </rPh>
    <rPh sb="23" eb="25">
      <t>セイゴ</t>
    </rPh>
    <phoneticPr fontId="5"/>
  </si>
  <si>
    <t>2　国籍別　入国外国人の在留資格</t>
    <rPh sb="2" eb="4">
      <t>コクセキ</t>
    </rPh>
    <rPh sb="12" eb="14">
      <t>ザイリュウ</t>
    </rPh>
    <rPh sb="14" eb="16">
      <t>シカク</t>
    </rPh>
    <phoneticPr fontId="5"/>
  </si>
  <si>
    <t>一時庇護</t>
    <rPh sb="0" eb="2">
      <t>イチジ</t>
    </rPh>
    <rPh sb="2" eb="4">
      <t>ヒゴ</t>
    </rPh>
    <phoneticPr fontId="5"/>
  </si>
  <si>
    <t>2011年3月</t>
    <rPh sb="4" eb="5">
      <t>ネン</t>
    </rPh>
    <rPh sb="6" eb="7">
      <t>ガツ</t>
    </rPh>
    <phoneticPr fontId="4"/>
  </si>
  <si>
    <t>11-03-01</t>
    <phoneticPr fontId="4"/>
  </si>
  <si>
    <t>11-03-02</t>
    <phoneticPr fontId="4"/>
  </si>
  <si>
    <t>出入国管理統計月報（平成23年3月：第1表及び第2表）　正誤表</t>
    <rPh sb="0" eb="2">
      <t>シュツニュウ</t>
    </rPh>
    <rPh sb="2" eb="3">
      <t>コク</t>
    </rPh>
    <rPh sb="3" eb="5">
      <t>カンリ</t>
    </rPh>
    <rPh sb="5" eb="7">
      <t>トウケイ</t>
    </rPh>
    <rPh sb="7" eb="9">
      <t>ゲッポウ</t>
    </rPh>
    <rPh sb="10" eb="12">
      <t>ヘイセイ</t>
    </rPh>
    <rPh sb="14" eb="15">
      <t>ネン</t>
    </rPh>
    <rPh sb="16" eb="17">
      <t>ガツ</t>
    </rPh>
    <rPh sb="18" eb="19">
      <t>ダイ</t>
    </rPh>
    <rPh sb="20" eb="21">
      <t>ヒョウ</t>
    </rPh>
    <rPh sb="28" eb="30">
      <t>セイゴ</t>
    </rPh>
    <phoneticPr fontId="5"/>
  </si>
  <si>
    <t>1　港別　出入国者　　</t>
    <rPh sb="8" eb="9">
      <t>モノ</t>
    </rPh>
    <phoneticPr fontId="79"/>
  </si>
  <si>
    <t>港</t>
    <rPh sb="0" eb="1">
      <t>ミナト</t>
    </rPh>
    <phoneticPr fontId="25"/>
  </si>
  <si>
    <t>入国者</t>
    <phoneticPr fontId="25"/>
  </si>
  <si>
    <t>外国人</t>
    <phoneticPr fontId="25"/>
  </si>
  <si>
    <t>総数</t>
    <rPh sb="0" eb="2">
      <t>ソウスウ</t>
    </rPh>
    <phoneticPr fontId="79"/>
  </si>
  <si>
    <t>小松（空港）</t>
    <rPh sb="0" eb="2">
      <t>コマツ</t>
    </rPh>
    <rPh sb="3" eb="5">
      <t>クウコウ</t>
    </rPh>
    <phoneticPr fontId="79"/>
  </si>
  <si>
    <t>2　国籍別　入国外国人の在留資格</t>
    <rPh sb="2" eb="4">
      <t>コクセキ</t>
    </rPh>
    <rPh sb="4" eb="5">
      <t>ベツ</t>
    </rPh>
    <rPh sb="12" eb="14">
      <t>ザイリュウ</t>
    </rPh>
    <rPh sb="14" eb="16">
      <t>シカク</t>
    </rPh>
    <phoneticPr fontId="5"/>
  </si>
  <si>
    <t>総数</t>
    <rPh sb="0" eb="2">
      <t>ソウスウ</t>
    </rPh>
    <phoneticPr fontId="25"/>
  </si>
  <si>
    <t>興行</t>
    <rPh sb="0" eb="2">
      <t>コウギョウ</t>
    </rPh>
    <phoneticPr fontId="5"/>
  </si>
  <si>
    <t>短期滞在</t>
    <rPh sb="0" eb="2">
      <t>タンキ</t>
    </rPh>
    <rPh sb="2" eb="4">
      <t>タイザイ</t>
    </rPh>
    <phoneticPr fontId="5"/>
  </si>
  <si>
    <t>アジア</t>
    <phoneticPr fontId="25"/>
  </si>
  <si>
    <t>中国</t>
    <rPh sb="0" eb="2">
      <t>チュウゴク</t>
    </rPh>
    <phoneticPr fontId="25"/>
  </si>
  <si>
    <t>中国（台湾）</t>
    <rPh sb="0" eb="2">
      <t>チュウゴク</t>
    </rPh>
    <rPh sb="3" eb="5">
      <t>タイワン</t>
    </rPh>
    <phoneticPr fontId="25"/>
  </si>
  <si>
    <t>韓国</t>
    <rPh sb="0" eb="2">
      <t>カンコク</t>
    </rPh>
    <phoneticPr fontId="25"/>
  </si>
  <si>
    <t>ヨーロッパ</t>
    <phoneticPr fontId="25"/>
  </si>
  <si>
    <t>英国［香港］</t>
    <rPh sb="0" eb="2">
      <t>エイコク</t>
    </rPh>
    <rPh sb="3" eb="5">
      <t>ホンコン</t>
    </rPh>
    <phoneticPr fontId="25"/>
  </si>
  <si>
    <t>11-04-03</t>
    <phoneticPr fontId="4"/>
  </si>
  <si>
    <t>出入国管理統計月報（平成23年4月：第1表及び第3表）　正誤表</t>
    <rPh sb="0" eb="2">
      <t>シュツニュウ</t>
    </rPh>
    <rPh sb="2" eb="3">
      <t>コク</t>
    </rPh>
    <rPh sb="3" eb="5">
      <t>カンリ</t>
    </rPh>
    <rPh sb="5" eb="7">
      <t>トウケイ</t>
    </rPh>
    <rPh sb="7" eb="9">
      <t>ゲッポウ</t>
    </rPh>
    <rPh sb="10" eb="12">
      <t>ヘイセイ</t>
    </rPh>
    <rPh sb="14" eb="15">
      <t>ネン</t>
    </rPh>
    <rPh sb="16" eb="17">
      <t>ガツ</t>
    </rPh>
    <rPh sb="18" eb="19">
      <t>ダイ</t>
    </rPh>
    <rPh sb="20" eb="21">
      <t>ヒョウ</t>
    </rPh>
    <rPh sb="28" eb="30">
      <t>セイゴ</t>
    </rPh>
    <phoneticPr fontId="5"/>
  </si>
  <si>
    <t>出国者</t>
    <rPh sb="0" eb="2">
      <t>シュッコク</t>
    </rPh>
    <phoneticPr fontId="25"/>
  </si>
  <si>
    <t>関門（下関）</t>
    <rPh sb="0" eb="2">
      <t>カンモン</t>
    </rPh>
    <rPh sb="3" eb="5">
      <t>シモノセキ</t>
    </rPh>
    <phoneticPr fontId="79"/>
  </si>
  <si>
    <t>3　国籍別　出国外国人の在留資格</t>
    <rPh sb="2" eb="4">
      <t>コクセキ</t>
    </rPh>
    <rPh sb="6" eb="8">
      <t>シュッコク</t>
    </rPh>
    <rPh sb="12" eb="14">
      <t>ザイリュウ</t>
    </rPh>
    <rPh sb="14" eb="16">
      <t>シカク</t>
    </rPh>
    <phoneticPr fontId="5"/>
  </si>
  <si>
    <t>出入国管理統計月報（平成24年7月：第2表）　正誤表</t>
    <rPh sb="0" eb="2">
      <t>シュツニュウ</t>
    </rPh>
    <rPh sb="2" eb="3">
      <t>コク</t>
    </rPh>
    <rPh sb="3" eb="5">
      <t>カンリ</t>
    </rPh>
    <rPh sb="5" eb="7">
      <t>トウケイ</t>
    </rPh>
    <rPh sb="7" eb="8">
      <t>ツキ</t>
    </rPh>
    <rPh sb="8" eb="9">
      <t>ホウ</t>
    </rPh>
    <rPh sb="10" eb="12">
      <t>ヘイセイ</t>
    </rPh>
    <rPh sb="14" eb="15">
      <t>ネン</t>
    </rPh>
    <rPh sb="16" eb="17">
      <t>ガツ</t>
    </rPh>
    <rPh sb="18" eb="19">
      <t>ダイ</t>
    </rPh>
    <rPh sb="20" eb="21">
      <t>ヒョウ</t>
    </rPh>
    <rPh sb="23" eb="25">
      <t>セイゴ</t>
    </rPh>
    <phoneticPr fontId="5"/>
  </si>
  <si>
    <t>出入国管理統計月報（平成24年7月：第2表）　正誤表　（続き）</t>
    <rPh sb="0" eb="2">
      <t>シュツニュウ</t>
    </rPh>
    <rPh sb="2" eb="3">
      <t>コク</t>
    </rPh>
    <rPh sb="3" eb="5">
      <t>カンリ</t>
    </rPh>
    <rPh sb="5" eb="7">
      <t>トウケイ</t>
    </rPh>
    <rPh sb="7" eb="8">
      <t>ツキ</t>
    </rPh>
    <rPh sb="8" eb="9">
      <t>ホウ</t>
    </rPh>
    <rPh sb="10" eb="12">
      <t>ヘイセイ</t>
    </rPh>
    <rPh sb="14" eb="15">
      <t>ネン</t>
    </rPh>
    <rPh sb="16" eb="17">
      <t>ガツ</t>
    </rPh>
    <rPh sb="18" eb="19">
      <t>ダイ</t>
    </rPh>
    <rPh sb="20" eb="21">
      <t>ヒョウ</t>
    </rPh>
    <rPh sb="23" eb="25">
      <t>セイゴ</t>
    </rPh>
    <rPh sb="28" eb="29">
      <t>ツヅ</t>
    </rPh>
    <phoneticPr fontId="5"/>
  </si>
  <si>
    <t>２　　国籍別　入国外国人の在留資格</t>
    <rPh sb="3" eb="5">
      <t>コクセキ</t>
    </rPh>
    <rPh sb="5" eb="6">
      <t>ベツ</t>
    </rPh>
    <rPh sb="7" eb="8">
      <t>イリ</t>
    </rPh>
    <rPh sb="8" eb="9">
      <t>コク</t>
    </rPh>
    <rPh sb="9" eb="10">
      <t>ガイ</t>
    </rPh>
    <rPh sb="10" eb="11">
      <t>コク</t>
    </rPh>
    <rPh sb="11" eb="12">
      <t>ジン</t>
    </rPh>
    <phoneticPr fontId="5"/>
  </si>
  <si>
    <t>（ ※　訂正した数値を赤で表示。）</t>
    <rPh sb="4" eb="6">
      <t>テイセイ</t>
    </rPh>
    <rPh sb="8" eb="10">
      <t>スウチ</t>
    </rPh>
    <rPh sb="11" eb="12">
      <t>アカ</t>
    </rPh>
    <rPh sb="13" eb="15">
      <t>ヒョウジ</t>
    </rPh>
    <phoneticPr fontId="5"/>
  </si>
  <si>
    <t>日 本 人 の</t>
    <rPh sb="0" eb="1">
      <t>ヒ</t>
    </rPh>
    <rPh sb="2" eb="3">
      <t>ホン</t>
    </rPh>
    <rPh sb="4" eb="5">
      <t>ジン</t>
    </rPh>
    <phoneticPr fontId="5"/>
  </si>
  <si>
    <t>永 住 者 の</t>
    <rPh sb="0" eb="1">
      <t>ナガ</t>
    </rPh>
    <rPh sb="2" eb="3">
      <t>ジュウ</t>
    </rPh>
    <rPh sb="4" eb="5">
      <t>シャ</t>
    </rPh>
    <phoneticPr fontId="5"/>
  </si>
  <si>
    <t xml:space="preserve">外          交 </t>
    <rPh sb="0" eb="1">
      <t>ソト</t>
    </rPh>
    <rPh sb="11" eb="12">
      <t>コウ</t>
    </rPh>
    <phoneticPr fontId="5"/>
  </si>
  <si>
    <t>公          用</t>
    <rPh sb="0" eb="1">
      <t>コウ</t>
    </rPh>
    <rPh sb="11" eb="12">
      <t>ヨウ</t>
    </rPh>
    <phoneticPr fontId="5"/>
  </si>
  <si>
    <t>教          授</t>
    <rPh sb="0" eb="1">
      <t>キョウ</t>
    </rPh>
    <rPh sb="11" eb="12">
      <t>ジュ</t>
    </rPh>
    <phoneticPr fontId="5"/>
  </si>
  <si>
    <t>芸          術</t>
    <rPh sb="0" eb="1">
      <t>ゲイ</t>
    </rPh>
    <rPh sb="11" eb="12">
      <t>ジュツ</t>
    </rPh>
    <phoneticPr fontId="5"/>
  </si>
  <si>
    <t>宗          教</t>
    <rPh sb="0" eb="1">
      <t>シュウ</t>
    </rPh>
    <rPh sb="11" eb="12">
      <t>キョウ</t>
    </rPh>
    <phoneticPr fontId="5"/>
  </si>
  <si>
    <t>報          道</t>
    <rPh sb="0" eb="1">
      <t>ホウ</t>
    </rPh>
    <rPh sb="11" eb="12">
      <t>ミチ</t>
    </rPh>
    <phoneticPr fontId="5"/>
  </si>
  <si>
    <t>興          行</t>
    <rPh sb="0" eb="1">
      <t>キョウ</t>
    </rPh>
    <rPh sb="11" eb="12">
      <t>ギョウ</t>
    </rPh>
    <phoneticPr fontId="5"/>
  </si>
  <si>
    <t>研          修</t>
    <rPh sb="0" eb="1">
      <t>ケン</t>
    </rPh>
    <rPh sb="11" eb="12">
      <t>オサム</t>
    </rPh>
    <phoneticPr fontId="5"/>
  </si>
  <si>
    <t>家  族  滞  在</t>
    <rPh sb="0" eb="1">
      <t>イエ</t>
    </rPh>
    <rPh sb="3" eb="4">
      <t>ゾク</t>
    </rPh>
    <rPh sb="6" eb="7">
      <t>タイ</t>
    </rPh>
    <rPh sb="9" eb="10">
      <t>ザイ</t>
    </rPh>
    <phoneticPr fontId="5"/>
  </si>
  <si>
    <t>特  定  活  動</t>
    <rPh sb="0" eb="1">
      <t>トク</t>
    </rPh>
    <rPh sb="3" eb="4">
      <t>サダム</t>
    </rPh>
    <rPh sb="6" eb="7">
      <t>カツ</t>
    </rPh>
    <rPh sb="9" eb="10">
      <t>ドウ</t>
    </rPh>
    <phoneticPr fontId="5"/>
  </si>
  <si>
    <t>永   住   者</t>
    <rPh sb="0" eb="1">
      <t>ナガ</t>
    </rPh>
    <rPh sb="4" eb="5">
      <t>ジュウ</t>
    </rPh>
    <rPh sb="8" eb="9">
      <t>シャ</t>
    </rPh>
    <phoneticPr fontId="5"/>
  </si>
  <si>
    <t>定   住   者</t>
    <rPh sb="0" eb="1">
      <t>サダム</t>
    </rPh>
    <rPh sb="4" eb="5">
      <t>ジュウ</t>
    </rPh>
    <rPh sb="8" eb="9">
      <t>シャ</t>
    </rPh>
    <phoneticPr fontId="5"/>
  </si>
  <si>
    <t>特別永住者</t>
    <rPh sb="0" eb="2">
      <t>トクベツ</t>
    </rPh>
    <rPh sb="2" eb="5">
      <t>エイジュウシャ</t>
    </rPh>
    <phoneticPr fontId="5"/>
  </si>
  <si>
    <t>一 時 庇 護</t>
    <rPh sb="4" eb="5">
      <t xml:space="preserve">  ひ</t>
    </rPh>
    <phoneticPr fontId="5" type="Hiragana"/>
  </si>
  <si>
    <t>配 偶 者 等</t>
    <rPh sb="0" eb="1">
      <t>クバ</t>
    </rPh>
    <rPh sb="2" eb="3">
      <t>グウ</t>
    </rPh>
    <rPh sb="4" eb="5">
      <t>シャ</t>
    </rPh>
    <rPh sb="6" eb="7">
      <t>トウ</t>
    </rPh>
    <phoneticPr fontId="5"/>
  </si>
  <si>
    <t>12-07-03</t>
    <phoneticPr fontId="4"/>
  </si>
  <si>
    <t>12-07-02</t>
    <phoneticPr fontId="4"/>
  </si>
  <si>
    <t>2012年7月</t>
    <rPh sb="4" eb="5">
      <t>ネン</t>
    </rPh>
    <rPh sb="6" eb="7">
      <t>ガツ</t>
    </rPh>
    <phoneticPr fontId="4"/>
  </si>
  <si>
    <t>出入国管理統計月報（平成24年7月：第3表）　正誤表</t>
    <rPh sb="0" eb="2">
      <t>シュツニュウ</t>
    </rPh>
    <rPh sb="2" eb="3">
      <t>コク</t>
    </rPh>
    <rPh sb="3" eb="5">
      <t>カンリ</t>
    </rPh>
    <rPh sb="5" eb="7">
      <t>トウケイ</t>
    </rPh>
    <rPh sb="7" eb="8">
      <t>ツキ</t>
    </rPh>
    <rPh sb="8" eb="9">
      <t>ホウ</t>
    </rPh>
    <rPh sb="10" eb="12">
      <t>ヘイセイ</t>
    </rPh>
    <rPh sb="14" eb="15">
      <t>ネン</t>
    </rPh>
    <rPh sb="16" eb="17">
      <t>ガツ</t>
    </rPh>
    <rPh sb="18" eb="19">
      <t>ダイ</t>
    </rPh>
    <rPh sb="20" eb="21">
      <t>ヒョウ</t>
    </rPh>
    <rPh sb="23" eb="25">
      <t>セイゴ</t>
    </rPh>
    <phoneticPr fontId="5"/>
  </si>
  <si>
    <t>出入国管理統計月報（平成24年7月：第3表）　正誤表　（続き）</t>
    <rPh sb="0" eb="2">
      <t>シュツニュウ</t>
    </rPh>
    <rPh sb="2" eb="3">
      <t>コク</t>
    </rPh>
    <rPh sb="3" eb="5">
      <t>カンリ</t>
    </rPh>
    <rPh sb="5" eb="7">
      <t>トウケイ</t>
    </rPh>
    <rPh sb="7" eb="8">
      <t>ツキ</t>
    </rPh>
    <rPh sb="8" eb="9">
      <t>ホウ</t>
    </rPh>
    <rPh sb="10" eb="12">
      <t>ヘイセイ</t>
    </rPh>
    <rPh sb="14" eb="15">
      <t>ネン</t>
    </rPh>
    <rPh sb="16" eb="17">
      <t>ガツ</t>
    </rPh>
    <rPh sb="18" eb="19">
      <t>ダイ</t>
    </rPh>
    <rPh sb="20" eb="21">
      <t>ヒョウ</t>
    </rPh>
    <rPh sb="23" eb="25">
      <t>セイゴ</t>
    </rPh>
    <rPh sb="28" eb="29">
      <t>ツヅ</t>
    </rPh>
    <phoneticPr fontId="5"/>
  </si>
  <si>
    <t>３　　国籍別　出国外国人の在留資格</t>
    <phoneticPr fontId="5"/>
  </si>
  <si>
    <t>法 2 2 条 の ２</t>
    <rPh sb="0" eb="1">
      <t>ホウ</t>
    </rPh>
    <rPh sb="6" eb="7">
      <t>ジョウ</t>
    </rPh>
    <phoneticPr fontId="5"/>
  </si>
  <si>
    <t>1　港別　出入国者</t>
    <rPh sb="2" eb="3">
      <t>ミナト</t>
    </rPh>
    <rPh sb="3" eb="4">
      <t>ベツ</t>
    </rPh>
    <rPh sb="5" eb="8">
      <t>シュツニュウコク</t>
    </rPh>
    <rPh sb="8" eb="9">
      <t>シャ</t>
    </rPh>
    <phoneticPr fontId="4"/>
  </si>
  <si>
    <t>2　港別　入国外国人の国籍</t>
    <phoneticPr fontId="4"/>
  </si>
  <si>
    <t>2　国籍別　入国外国人の在留資格</t>
    <phoneticPr fontId="4"/>
  </si>
  <si>
    <t>3　港別　出国外国人の国籍</t>
    <rPh sb="5" eb="7">
      <t>シュッコク</t>
    </rPh>
    <phoneticPr fontId="4"/>
  </si>
  <si>
    <t>3　国籍別　出国外国人の在留資格</t>
    <rPh sb="6" eb="8">
      <t>シュッコク</t>
    </rPh>
    <phoneticPr fontId="4"/>
  </si>
  <si>
    <t>4　港別　特例上陸許可及び不許可人員　</t>
    <rPh sb="17" eb="18">
      <t>イン</t>
    </rPh>
    <phoneticPr fontId="4"/>
  </si>
  <si>
    <t>6　国籍別　入国外国人の在留資格</t>
    <phoneticPr fontId="4"/>
  </si>
  <si>
    <t>7　港別　入港外航船舶・航空機数</t>
    <phoneticPr fontId="4"/>
  </si>
  <si>
    <t>7　国籍別　新規入国外国人の在留資格</t>
    <phoneticPr fontId="4"/>
  </si>
  <si>
    <t>第9表</t>
    <rPh sb="0" eb="1">
      <t>ダイ</t>
    </rPh>
    <rPh sb="2" eb="3">
      <t>ヒョウ</t>
    </rPh>
    <phoneticPr fontId="4"/>
  </si>
  <si>
    <t>82-00-09</t>
    <phoneticPr fontId="4"/>
  </si>
  <si>
    <t>9　国籍別　入国外国人の年齢及び性別</t>
    <rPh sb="2" eb="5">
      <t>コクセキベツ</t>
    </rPh>
    <rPh sb="6" eb="8">
      <t>ニュウコク</t>
    </rPh>
    <rPh sb="8" eb="11">
      <t>ガイコクジン</t>
    </rPh>
    <rPh sb="12" eb="14">
      <t>ネンレイ</t>
    </rPh>
    <rPh sb="14" eb="15">
      <t>オヨ</t>
    </rPh>
    <rPh sb="16" eb="18">
      <t>セイベツ</t>
    </rPh>
    <phoneticPr fontId="4"/>
  </si>
  <si>
    <t>　平成２１年３月９日　刊行物として公表している第２２出入国管理統計年報（昭和５７年）の数値に次のとおりの誤りがありましたので、お知らせします。</t>
    <phoneticPr fontId="5"/>
  </si>
  <si>
    <t>シート
番号</t>
    <rPh sb="4" eb="6">
      <t>バンゴウ</t>
    </rPh>
    <phoneticPr fontId="4"/>
  </si>
  <si>
    <t>（注）「協定該当者」とは、「日本国における合衆国軍隊の地位に関する協定」（昭和35年条約第７号）及び「日本国における国際連合の軍隊の</t>
  </si>
  <si>
    <t>　　　地位に関する協定」（昭和29年条約第12号）による軍人、軍属及びその家族で、軍艦又は軍用機によらないで日本に入出国した者である。</t>
  </si>
  <si>
    <t>平成23年出入国管理統計年報（第6表、第7表及び第11表）　正誤表</t>
    <rPh sb="0" eb="2">
      <t>ヘイセイ</t>
    </rPh>
    <rPh sb="4" eb="5">
      <t>ネン</t>
    </rPh>
    <rPh sb="5" eb="7">
      <t>シュツニュウ</t>
    </rPh>
    <rPh sb="7" eb="8">
      <t>コク</t>
    </rPh>
    <rPh sb="8" eb="10">
      <t>カンリ</t>
    </rPh>
    <rPh sb="10" eb="12">
      <t>トウケイ</t>
    </rPh>
    <rPh sb="12" eb="14">
      <t>ネンポウ</t>
    </rPh>
    <rPh sb="15" eb="16">
      <t>ダイ</t>
    </rPh>
    <rPh sb="17" eb="18">
      <t>ヒョウ</t>
    </rPh>
    <rPh sb="19" eb="20">
      <t>ダイ</t>
    </rPh>
    <rPh sb="21" eb="22">
      <t>ヒョウ</t>
    </rPh>
    <rPh sb="30" eb="32">
      <t>セイゴ</t>
    </rPh>
    <phoneticPr fontId="5"/>
  </si>
  <si>
    <t>出入国管理統計　正誤情報（１）</t>
    <rPh sb="0" eb="7">
      <t>シュツニュウコクカンリトウケイ</t>
    </rPh>
    <rPh sb="8" eb="10">
      <t>セイゴ</t>
    </rPh>
    <rPh sb="10" eb="12">
      <t>ジョウホウ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</si>
</sst>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\ ###\ ###\ ##0_ ;\ &quot;-&quot;_ ;_ @_ "/>
    <numFmt numFmtId="177" formatCode="[$-411]ggge&quot;年&quot;m&quot;月&quot;d&quot;日&quot;;@"/>
    <numFmt numFmtId="178" formatCode="0_ "/>
    <numFmt numFmtId="179" formatCode="_ * #,###,##0;;_ * &quot;-&quot;;_ @"/>
    <numFmt numFmtId="180" formatCode="_ * #\ ###\ ##0;;_ * &quot;-&quot;;_ @"/>
    <numFmt numFmtId="181" formatCode="#,##0_ "/>
    <numFmt numFmtId="182" formatCode="#,##0_);[Red]\(#,##0\)"/>
    <numFmt numFmtId="183" formatCode="000"/>
    <numFmt numFmtId="184" formatCode="#,###"/>
    <numFmt numFmtId="185" formatCode="&quot;¥&quot;#,##0;[Red]\-&quot;¥&quot;#,##0"/>
  </numFmts>
  <fonts count="94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Terminal"/>
      <family val="3"/>
      <charset val="255"/>
    </font>
    <font>
      <sz val="14"/>
      <name val="Terminal"/>
      <family val="3"/>
      <charset val="255"/>
    </font>
    <font>
      <sz val="14"/>
      <color theme="1"/>
      <name val="ＭＳ Ｐ明朝"/>
      <family val="1"/>
      <charset val="128"/>
    </font>
    <font>
      <u/>
      <sz val="11"/>
      <color theme="10"/>
      <name val="游ゴシック"/>
      <family val="2"/>
      <scheme val="minor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sz val="26"/>
      <name val="ＭＳ 明朝"/>
      <family val="1"/>
      <charset val="128"/>
    </font>
    <font>
      <sz val="26"/>
      <name val="ＭＳ Ｐゴシック"/>
      <family val="3"/>
      <charset val="128"/>
    </font>
    <font>
      <sz val="22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24"/>
      <name val="ＭＳ Ｐゴシック"/>
      <family val="3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1"/>
      <name val="MS UI Gothic"/>
      <family val="3"/>
      <charset val="128"/>
    </font>
    <font>
      <sz val="42"/>
      <name val="ＭＳ 明朝"/>
      <family val="1"/>
      <charset val="128"/>
    </font>
    <font>
      <sz val="6"/>
      <name val="MS UI Gothic"/>
      <family val="3"/>
      <charset val="128"/>
    </font>
    <font>
      <sz val="42"/>
      <name val="MS UI Gothic"/>
      <family val="3"/>
      <charset val="128"/>
    </font>
    <font>
      <sz val="22"/>
      <name val="MS UI Gothic"/>
      <family val="3"/>
      <charset val="128"/>
    </font>
    <font>
      <sz val="20"/>
      <name val="ＭＳ 明朝"/>
      <family val="1"/>
      <charset val="128"/>
    </font>
    <font>
      <b/>
      <sz val="22"/>
      <name val="ＭＳ ゴシック"/>
      <family val="3"/>
      <charset val="128"/>
    </font>
    <font>
      <sz val="20"/>
      <name val="MS UI Gothic"/>
      <family val="3"/>
      <charset val="128"/>
    </font>
    <font>
      <sz val="16"/>
      <name val="MS UI Gothic"/>
      <family val="3"/>
      <charset val="128"/>
    </font>
    <font>
      <sz val="16"/>
      <color indexed="10"/>
      <name val="ＭＳ 明朝"/>
      <family val="1"/>
      <charset val="128"/>
    </font>
    <font>
      <sz val="18"/>
      <name val="MS UI Gothic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6"/>
      <color indexed="10"/>
      <name val="MS UI Gothic"/>
      <family val="3"/>
      <charset val="128"/>
    </font>
    <font>
      <b/>
      <sz val="16"/>
      <color indexed="10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8"/>
      <color indexed="10"/>
      <name val="MS UI Gothic"/>
      <family val="3"/>
      <charset val="128"/>
    </font>
    <font>
      <sz val="16"/>
      <name val="ＭＳ 明朝"/>
      <family val="1"/>
      <charset val="128"/>
    </font>
    <font>
      <sz val="32"/>
      <name val="ＭＳ 明朝"/>
      <family val="1"/>
      <charset val="128"/>
    </font>
    <font>
      <sz val="32"/>
      <name val="MS UI Gothic"/>
      <family val="3"/>
      <charset val="128"/>
    </font>
    <font>
      <sz val="12"/>
      <name val="MS UI Gothic"/>
      <family val="3"/>
      <charset val="128"/>
    </font>
    <font>
      <sz val="24"/>
      <name val="MS UI Gothic"/>
      <family val="3"/>
      <charset val="128"/>
    </font>
    <font>
      <sz val="14"/>
      <name val="MS UI Gothic"/>
      <family val="3"/>
      <charset val="128"/>
    </font>
    <font>
      <sz val="2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7"/>
      <name val="Terminal"/>
      <family val="3"/>
      <charset val="255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sz val="1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9" fillId="0" borderId="0"/>
    <xf numFmtId="0" fontId="11" fillId="0" borderId="0" applyNumberFormat="0" applyFill="0" applyBorder="0" applyAlignment="0" applyProtection="0"/>
    <xf numFmtId="0" fontId="2" fillId="0" borderId="0"/>
    <xf numFmtId="0" fontId="40" fillId="0" borderId="0">
      <alignment vertical="center"/>
    </xf>
    <xf numFmtId="0" fontId="68" fillId="0" borderId="0"/>
    <xf numFmtId="38" fontId="2" fillId="0" borderId="0" applyFont="0" applyFill="0" applyBorder="0" applyAlignment="0" applyProtection="0">
      <alignment vertical="center"/>
    </xf>
    <xf numFmtId="0" fontId="9" fillId="0" borderId="0"/>
    <xf numFmtId="38" fontId="68" fillId="0" borderId="0" applyFont="0" applyFill="0" applyBorder="0" applyAlignment="0" applyProtection="0"/>
    <xf numFmtId="0" fontId="68" fillId="0" borderId="0"/>
    <xf numFmtId="185" fontId="6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9" fillId="0" borderId="0"/>
    <xf numFmtId="0" fontId="9" fillId="0" borderId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8" fillId="0" borderId="0"/>
    <xf numFmtId="0" fontId="93" fillId="0" borderId="0"/>
    <xf numFmtId="0" fontId="93" fillId="0" borderId="0"/>
    <xf numFmtId="0" fontId="93" fillId="0" borderId="0"/>
  </cellStyleXfs>
  <cellXfs count="954">
    <xf numFmtId="0" fontId="0" fillId="0" borderId="0" xfId="0">
      <alignment vertical="center"/>
    </xf>
    <xf numFmtId="176" fontId="6" fillId="0" borderId="0" xfId="1" applyNumberFormat="1" applyFont="1" applyFill="1">
      <alignment vertical="center"/>
    </xf>
    <xf numFmtId="176" fontId="3" fillId="0" borderId="0" xfId="1" applyNumberFormat="1" applyFont="1" applyFill="1">
      <alignment vertical="center"/>
    </xf>
    <xf numFmtId="176" fontId="6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Border="1" applyAlignment="1">
      <alignment horizontal="distributed" vertical="center"/>
    </xf>
    <xf numFmtId="176" fontId="6" fillId="0" borderId="0" xfId="1" applyNumberFormat="1" applyFont="1" applyFill="1" applyBorder="1">
      <alignment vertical="center"/>
    </xf>
    <xf numFmtId="0" fontId="6" fillId="0" borderId="0" xfId="1" applyNumberFormat="1" applyFont="1" applyFill="1" applyAlignment="1">
      <alignment horizontal="distributed" vertical="center"/>
    </xf>
    <xf numFmtId="176" fontId="6" fillId="0" borderId="12" xfId="1" applyNumberFormat="1" applyFont="1" applyFill="1" applyBorder="1" applyAlignment="1">
      <alignment horizontal="center" vertical="center"/>
    </xf>
    <xf numFmtId="49" fontId="0" fillId="0" borderId="9" xfId="0" applyNumberFormat="1" applyBorder="1" applyAlignment="1">
      <alignment horizontal="left" vertical="center" wrapText="1"/>
    </xf>
    <xf numFmtId="0" fontId="10" fillId="0" borderId="0" xfId="0" applyFont="1">
      <alignment vertical="center"/>
    </xf>
    <xf numFmtId="0" fontId="12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0" fontId="14" fillId="0" borderId="0" xfId="1" applyFont="1">
      <alignment vertical="center"/>
    </xf>
    <xf numFmtId="0" fontId="15" fillId="0" borderId="0" xfId="1" applyFont="1" applyAlignment="1">
      <alignment horizontal="left" vertical="center"/>
    </xf>
    <xf numFmtId="0" fontId="16" fillId="0" borderId="12" xfId="1" applyFont="1" applyBorder="1">
      <alignment vertical="center"/>
    </xf>
    <xf numFmtId="0" fontId="14" fillId="0" borderId="17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 wrapText="1"/>
    </xf>
    <xf numFmtId="0" fontId="14" fillId="0" borderId="9" xfId="1" applyFont="1" applyBorder="1" applyAlignment="1">
      <alignment horizontal="distributed" vertical="center"/>
    </xf>
    <xf numFmtId="0" fontId="14" fillId="2" borderId="9" xfId="1" applyFont="1" applyFill="1" applyBorder="1" applyAlignment="1">
      <alignment horizontal="distributed" vertical="center" wrapText="1"/>
    </xf>
    <xf numFmtId="0" fontId="14" fillId="2" borderId="9" xfId="1" applyFont="1" applyFill="1" applyBorder="1" applyAlignment="1">
      <alignment horizontal="distributed" vertical="center"/>
    </xf>
    <xf numFmtId="0" fontId="14" fillId="2" borderId="10" xfId="1" applyFont="1" applyFill="1" applyBorder="1" applyAlignment="1">
      <alignment horizontal="distributed" vertical="center"/>
    </xf>
    <xf numFmtId="0" fontId="14" fillId="0" borderId="11" xfId="1" applyFont="1" applyBorder="1" applyAlignment="1">
      <alignment horizontal="distributed" vertical="center" wrapText="1"/>
    </xf>
    <xf numFmtId="0" fontId="14" fillId="0" borderId="12" xfId="1" applyFont="1" applyBorder="1" applyAlignment="1">
      <alignment horizontal="distributed" vertical="center"/>
    </xf>
    <xf numFmtId="179" fontId="14" fillId="0" borderId="4" xfId="1" applyNumberFormat="1" applyFont="1" applyBorder="1" applyAlignment="1">
      <alignment horizontal="distributed" vertical="center"/>
    </xf>
    <xf numFmtId="179" fontId="14" fillId="0" borderId="0" xfId="1" applyNumberFormat="1" applyFont="1" applyBorder="1" applyAlignment="1">
      <alignment horizontal="distributed" vertical="center"/>
    </xf>
    <xf numFmtId="179" fontId="14" fillId="2" borderId="0" xfId="1" applyNumberFormat="1" applyFont="1" applyFill="1" applyBorder="1" applyAlignment="1">
      <alignment horizontal="distributed" vertical="center"/>
    </xf>
    <xf numFmtId="179" fontId="14" fillId="2" borderId="18" xfId="1" applyNumberFormat="1" applyFont="1" applyFill="1" applyBorder="1" applyAlignment="1">
      <alignment horizontal="distributed" vertical="center"/>
    </xf>
    <xf numFmtId="179" fontId="14" fillId="0" borderId="5" xfId="1" applyNumberFormat="1" applyFont="1" applyBorder="1" applyAlignment="1">
      <alignment horizontal="distributed" vertical="center"/>
    </xf>
    <xf numFmtId="0" fontId="18" fillId="0" borderId="19" xfId="1" applyFont="1" applyBorder="1" applyAlignment="1">
      <alignment horizontal="distributed" vertical="center"/>
    </xf>
    <xf numFmtId="179" fontId="18" fillId="0" borderId="4" xfId="1" applyNumberFormat="1" applyFont="1" applyBorder="1" applyAlignment="1">
      <alignment horizontal="right" vertical="center"/>
    </xf>
    <xf numFmtId="179" fontId="18" fillId="0" borderId="0" xfId="1" applyNumberFormat="1" applyFont="1" applyBorder="1" applyAlignment="1">
      <alignment horizontal="right" vertical="center"/>
    </xf>
    <xf numFmtId="179" fontId="18" fillId="2" borderId="0" xfId="1" applyNumberFormat="1" applyFont="1" applyFill="1" applyBorder="1" applyAlignment="1">
      <alignment horizontal="right" vertical="center"/>
    </xf>
    <xf numFmtId="179" fontId="18" fillId="2" borderId="18" xfId="1" applyNumberFormat="1" applyFont="1" applyFill="1" applyBorder="1" applyAlignment="1">
      <alignment horizontal="right" vertical="center"/>
    </xf>
    <xf numFmtId="179" fontId="18" fillId="0" borderId="5" xfId="1" applyNumberFormat="1" applyFont="1" applyBorder="1" applyAlignment="1">
      <alignment horizontal="right" vertical="center"/>
    </xf>
    <xf numFmtId="0" fontId="18" fillId="0" borderId="0" xfId="1" applyFont="1">
      <alignment vertical="center"/>
    </xf>
    <xf numFmtId="0" fontId="14" fillId="0" borderId="19" xfId="1" applyFont="1" applyBorder="1" applyAlignment="1">
      <alignment horizontal="distributed" vertical="center"/>
    </xf>
    <xf numFmtId="179" fontId="14" fillId="0" borderId="4" xfId="1" applyNumberFormat="1" applyFont="1" applyBorder="1" applyAlignment="1">
      <alignment horizontal="right" vertical="center"/>
    </xf>
    <xf numFmtId="179" fontId="14" fillId="0" borderId="0" xfId="1" applyNumberFormat="1" applyFont="1" applyBorder="1" applyAlignment="1">
      <alignment horizontal="right" vertical="center"/>
    </xf>
    <xf numFmtId="179" fontId="14" fillId="2" borderId="0" xfId="1" applyNumberFormat="1" applyFont="1" applyFill="1" applyBorder="1" applyAlignment="1">
      <alignment horizontal="right" vertical="center"/>
    </xf>
    <xf numFmtId="179" fontId="14" fillId="2" borderId="18" xfId="1" applyNumberFormat="1" applyFont="1" applyFill="1" applyBorder="1" applyAlignment="1">
      <alignment horizontal="right" vertical="center"/>
    </xf>
    <xf numFmtId="179" fontId="14" fillId="0" borderId="5" xfId="1" applyNumberFormat="1" applyFont="1" applyBorder="1" applyAlignment="1">
      <alignment horizontal="right" vertical="center"/>
    </xf>
    <xf numFmtId="0" fontId="14" fillId="0" borderId="19" xfId="1" applyFont="1" applyBorder="1" applyAlignment="1">
      <alignment horizontal="distributed"/>
    </xf>
    <xf numFmtId="179" fontId="14" fillId="0" borderId="4" xfId="1" applyNumberFormat="1" applyFont="1" applyBorder="1" applyAlignment="1">
      <alignment horizontal="right"/>
    </xf>
    <xf numFmtId="179" fontId="14" fillId="0" borderId="0" xfId="1" applyNumberFormat="1" applyFont="1" applyBorder="1" applyAlignment="1">
      <alignment horizontal="right"/>
    </xf>
    <xf numFmtId="179" fontId="14" fillId="2" borderId="0" xfId="1" applyNumberFormat="1" applyFont="1" applyFill="1" applyBorder="1" applyAlignment="1">
      <alignment horizontal="right"/>
    </xf>
    <xf numFmtId="179" fontId="14" fillId="2" borderId="18" xfId="1" applyNumberFormat="1" applyFont="1" applyFill="1" applyBorder="1" applyAlignment="1">
      <alignment horizontal="right"/>
    </xf>
    <xf numFmtId="179" fontId="14" fillId="0" borderId="5" xfId="1" applyNumberFormat="1" applyFont="1" applyBorder="1" applyAlignment="1">
      <alignment horizontal="right"/>
    </xf>
    <xf numFmtId="0" fontId="14" fillId="0" borderId="0" xfId="1" applyFont="1" applyAlignment="1"/>
    <xf numFmtId="0" fontId="14" fillId="0" borderId="20" xfId="1" applyFont="1" applyBorder="1">
      <alignment vertical="center"/>
    </xf>
    <xf numFmtId="180" fontId="14" fillId="0" borderId="6" xfId="1" applyNumberFormat="1" applyFont="1" applyBorder="1">
      <alignment vertical="center"/>
    </xf>
    <xf numFmtId="180" fontId="14" fillId="0" borderId="7" xfId="1" applyNumberFormat="1" applyFont="1" applyBorder="1">
      <alignment vertical="center"/>
    </xf>
    <xf numFmtId="180" fontId="14" fillId="2" borderId="7" xfId="1" applyNumberFormat="1" applyFont="1" applyFill="1" applyBorder="1">
      <alignment vertical="center"/>
    </xf>
    <xf numFmtId="180" fontId="14" fillId="2" borderId="21" xfId="1" applyNumberFormat="1" applyFont="1" applyFill="1" applyBorder="1">
      <alignment vertical="center"/>
    </xf>
    <xf numFmtId="180" fontId="14" fillId="0" borderId="8" xfId="1" applyNumberFormat="1" applyFont="1" applyBorder="1">
      <alignment vertical="center"/>
    </xf>
    <xf numFmtId="0" fontId="14" fillId="0" borderId="6" xfId="1" applyFont="1" applyBorder="1" applyAlignment="1">
      <alignment horizontal="distributed" vertical="center"/>
    </xf>
    <xf numFmtId="0" fontId="14" fillId="0" borderId="15" xfId="1" applyFont="1" applyBorder="1" applyAlignment="1">
      <alignment horizontal="distributed" vertical="center" wrapText="1"/>
    </xf>
    <xf numFmtId="179" fontId="14" fillId="0" borderId="0" xfId="1" applyNumberFormat="1" applyFont="1" applyBorder="1" applyAlignment="1">
      <alignment horizontal="right" vertical="center" wrapText="1"/>
    </xf>
    <xf numFmtId="179" fontId="14" fillId="0" borderId="25" xfId="1" applyNumberFormat="1" applyFont="1" applyBorder="1" applyAlignment="1">
      <alignment horizontal="right" vertical="center" wrapText="1"/>
    </xf>
    <xf numFmtId="179" fontId="18" fillId="0" borderId="0" xfId="1" applyNumberFormat="1" applyFont="1" applyAlignment="1">
      <alignment horizontal="right" vertical="center"/>
    </xf>
    <xf numFmtId="179" fontId="18" fillId="0" borderId="25" xfId="1" applyNumberFormat="1" applyFont="1" applyBorder="1" applyAlignment="1">
      <alignment horizontal="right" vertical="center"/>
    </xf>
    <xf numFmtId="179" fontId="14" fillId="0" borderId="0" xfId="1" applyNumberFormat="1" applyFont="1" applyAlignment="1">
      <alignment horizontal="right" vertical="center"/>
    </xf>
    <xf numFmtId="179" fontId="14" fillId="0" borderId="25" xfId="1" applyNumberFormat="1" applyFont="1" applyBorder="1" applyAlignment="1">
      <alignment horizontal="right" vertical="center"/>
    </xf>
    <xf numFmtId="179" fontId="14" fillId="0" borderId="0" xfId="1" applyNumberFormat="1" applyFont="1" applyAlignment="1">
      <alignment horizontal="right"/>
    </xf>
    <xf numFmtId="179" fontId="14" fillId="0" borderId="25" xfId="1" applyNumberFormat="1" applyFont="1" applyBorder="1" applyAlignment="1">
      <alignment horizontal="right"/>
    </xf>
    <xf numFmtId="179" fontId="14" fillId="0" borderId="7" xfId="1" applyNumberFormat="1" applyFont="1" applyBorder="1" applyAlignment="1">
      <alignment horizontal="right" vertical="center"/>
    </xf>
    <xf numFmtId="179" fontId="14" fillId="0" borderId="26" xfId="1" applyNumberFormat="1" applyFont="1" applyBorder="1" applyAlignment="1">
      <alignment horizontal="right" vertical="center"/>
    </xf>
    <xf numFmtId="179" fontId="14" fillId="0" borderId="8" xfId="1" applyNumberFormat="1" applyFont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>
      <alignment vertical="center"/>
    </xf>
    <xf numFmtId="0" fontId="21" fillId="0" borderId="0" xfId="1" applyFont="1" applyFill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0" fontId="24" fillId="0" borderId="0" xfId="1" applyFont="1" applyFill="1">
      <alignment vertical="center"/>
    </xf>
    <xf numFmtId="0" fontId="15" fillId="0" borderId="30" xfId="1" applyFont="1" applyFill="1" applyBorder="1" applyAlignment="1">
      <alignment horizontal="distributed" vertical="center" justifyLastLine="1"/>
    </xf>
    <xf numFmtId="0" fontId="15" fillId="0" borderId="13" xfId="1" applyFont="1" applyFill="1" applyBorder="1" applyAlignment="1">
      <alignment horizontal="distributed" vertical="center" wrapText="1" justifyLastLine="1"/>
    </xf>
    <xf numFmtId="0" fontId="15" fillId="0" borderId="13" xfId="1" applyFont="1" applyFill="1" applyBorder="1" applyAlignment="1">
      <alignment horizontal="distributed" vertical="center" justifyLastLine="1"/>
    </xf>
    <xf numFmtId="0" fontId="15" fillId="0" borderId="31" xfId="1" applyFont="1" applyFill="1" applyBorder="1" applyAlignment="1">
      <alignment horizontal="distributed" vertical="center" wrapText="1" justifyLastLine="1"/>
    </xf>
    <xf numFmtId="0" fontId="15" fillId="0" borderId="31" xfId="1" applyFont="1" applyFill="1" applyBorder="1" applyAlignment="1">
      <alignment horizontal="distributed" vertical="center" justifyLastLine="1"/>
    </xf>
    <xf numFmtId="0" fontId="15" fillId="0" borderId="0" xfId="1" applyFont="1" applyFill="1">
      <alignment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 applyAlignment="1">
      <alignment horizontal="distributed" vertical="center"/>
    </xf>
    <xf numFmtId="0" fontId="15" fillId="0" borderId="3" xfId="1" applyFont="1" applyFill="1" applyBorder="1" applyAlignment="1">
      <alignment horizontal="distributed" vertical="center"/>
    </xf>
    <xf numFmtId="179" fontId="17" fillId="0" borderId="0" xfId="1" applyNumberFormat="1" applyFont="1" applyFill="1" applyBorder="1" applyAlignment="1">
      <alignment horizontal="distributed" vertical="center"/>
    </xf>
    <xf numFmtId="179" fontId="15" fillId="0" borderId="0" xfId="1" applyNumberFormat="1" applyFont="1" applyFill="1" applyBorder="1" applyAlignment="1">
      <alignment horizontal="distributed"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6" fillId="0" borderId="5" xfId="1" applyFont="1" applyFill="1" applyBorder="1" applyAlignment="1">
      <alignment horizontal="distributed" vertical="center"/>
    </xf>
    <xf numFmtId="179" fontId="27" fillId="0" borderId="0" xfId="1" applyNumberFormat="1" applyFont="1" applyFill="1" applyBorder="1" applyAlignment="1">
      <alignment horizontal="right" vertical="center"/>
    </xf>
    <xf numFmtId="3" fontId="27" fillId="0" borderId="4" xfId="1" applyNumberFormat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horizontal="right" vertical="center"/>
    </xf>
    <xf numFmtId="3" fontId="27" fillId="0" borderId="0" xfId="1" applyNumberFormat="1" applyFont="1" applyFill="1" applyBorder="1" applyAlignment="1">
      <alignment horizontal="right" vertical="center"/>
    </xf>
    <xf numFmtId="3" fontId="27" fillId="0" borderId="5" xfId="1" applyNumberFormat="1" applyFont="1" applyFill="1" applyBorder="1" applyAlignment="1">
      <alignment horizontal="right" vertical="center"/>
    </xf>
    <xf numFmtId="0" fontId="27" fillId="0" borderId="0" xfId="1" applyFont="1" applyFill="1">
      <alignment vertical="center"/>
    </xf>
    <xf numFmtId="0" fontId="28" fillId="0" borderId="4" xfId="1" applyFont="1" applyFill="1" applyBorder="1">
      <alignment vertical="center"/>
    </xf>
    <xf numFmtId="0" fontId="28" fillId="0" borderId="0" xfId="1" applyFont="1" applyFill="1" applyBorder="1" applyAlignment="1">
      <alignment horizontal="distributed" vertical="center"/>
    </xf>
    <xf numFmtId="0" fontId="28" fillId="0" borderId="5" xfId="1" applyFont="1" applyFill="1" applyBorder="1" applyAlignment="1">
      <alignment horizontal="distributed" vertical="center"/>
    </xf>
    <xf numFmtId="179" fontId="17" fillId="0" borderId="0" xfId="1" applyNumberFormat="1" applyFont="1" applyFill="1" applyBorder="1" applyAlignment="1">
      <alignment horizontal="right" vertical="center"/>
    </xf>
    <xf numFmtId="179" fontId="15" fillId="0" borderId="0" xfId="1" applyNumberFormat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right" vertical="center"/>
    </xf>
    <xf numFmtId="3" fontId="15" fillId="0" borderId="0" xfId="1" applyNumberFormat="1" applyFont="1" applyFill="1" applyBorder="1" applyAlignment="1">
      <alignment horizontal="right" vertical="center"/>
    </xf>
    <xf numFmtId="3" fontId="15" fillId="0" borderId="5" xfId="1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/>
    <xf numFmtId="0" fontId="28" fillId="0" borderId="0" xfId="1" applyFont="1" applyFill="1" applyBorder="1" applyAlignment="1">
      <alignment horizontal="distributed"/>
    </xf>
    <xf numFmtId="0" fontId="28" fillId="0" borderId="5" xfId="1" applyFont="1" applyFill="1" applyBorder="1" applyAlignment="1">
      <alignment horizontal="distributed"/>
    </xf>
    <xf numFmtId="179" fontId="15" fillId="0" borderId="0" xfId="1" applyNumberFormat="1" applyFont="1" applyFill="1" applyBorder="1" applyAlignment="1">
      <alignment horizontal="right"/>
    </xf>
    <xf numFmtId="3" fontId="15" fillId="0" borderId="4" xfId="1" applyNumberFormat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3" fontId="15" fillId="0" borderId="5" xfId="1" applyNumberFormat="1" applyFont="1" applyFill="1" applyBorder="1" applyAlignment="1">
      <alignment horizontal="right"/>
    </xf>
    <xf numFmtId="0" fontId="15" fillId="0" borderId="0" xfId="1" applyFont="1" applyFill="1" applyAlignment="1"/>
    <xf numFmtId="179" fontId="27" fillId="2" borderId="0" xfId="1" applyNumberFormat="1" applyFont="1" applyFill="1" applyBorder="1" applyAlignment="1">
      <alignment horizontal="right" vertical="center"/>
    </xf>
    <xf numFmtId="179" fontId="15" fillId="2" borderId="0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Alignment="1">
      <alignment horizontal="right"/>
    </xf>
    <xf numFmtId="179" fontId="15" fillId="2" borderId="0" xfId="1" applyNumberFormat="1" applyFont="1" applyFill="1" applyBorder="1" applyAlignment="1">
      <alignment horizontal="right"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 applyAlignment="1">
      <alignment horizontal="distributed" vertical="center"/>
    </xf>
    <xf numFmtId="0" fontId="27" fillId="0" borderId="4" xfId="1" applyFont="1" applyFill="1" applyBorder="1" applyAlignment="1">
      <alignment horizontal="right" vertical="center"/>
    </xf>
    <xf numFmtId="0" fontId="27" fillId="0" borderId="5" xfId="1" applyFont="1" applyFill="1" applyBorder="1" applyAlignment="1">
      <alignment horizontal="right" vertical="center"/>
    </xf>
    <xf numFmtId="0" fontId="28" fillId="0" borderId="6" xfId="1" applyFont="1" applyFill="1" applyBorder="1">
      <alignment vertical="center"/>
    </xf>
    <xf numFmtId="0" fontId="28" fillId="0" borderId="7" xfId="1" applyFont="1" applyFill="1" applyBorder="1">
      <alignment vertical="center"/>
    </xf>
    <xf numFmtId="0" fontId="28" fillId="0" borderId="8" xfId="1" applyFont="1" applyFill="1" applyBorder="1">
      <alignment vertical="center"/>
    </xf>
    <xf numFmtId="180" fontId="17" fillId="0" borderId="7" xfId="1" applyNumberFormat="1" applyFont="1" applyFill="1" applyBorder="1">
      <alignment vertical="center"/>
    </xf>
    <xf numFmtId="180" fontId="15" fillId="0" borderId="7" xfId="1" applyNumberFormat="1" applyFont="1" applyFill="1" applyBorder="1">
      <alignment vertical="center"/>
    </xf>
    <xf numFmtId="0" fontId="15" fillId="0" borderId="6" xfId="1" applyFont="1" applyFill="1" applyBorder="1" applyAlignment="1">
      <alignment horizontal="right" vertical="center"/>
    </xf>
    <xf numFmtId="0" fontId="15" fillId="0" borderId="7" xfId="1" applyFont="1" applyFill="1" applyBorder="1" applyAlignment="1">
      <alignment horizontal="right" vertical="center"/>
    </xf>
    <xf numFmtId="0" fontId="15" fillId="0" borderId="8" xfId="1" applyFont="1" applyFill="1" applyBorder="1" applyAlignment="1">
      <alignment horizontal="right" vertical="center"/>
    </xf>
    <xf numFmtId="0" fontId="29" fillId="0" borderId="0" xfId="1" applyFont="1" applyFill="1" applyAlignment="1">
      <alignment vertical="center"/>
    </xf>
    <xf numFmtId="0" fontId="29" fillId="0" borderId="0" xfId="1" applyFont="1" applyFill="1">
      <alignment vertical="center"/>
    </xf>
    <xf numFmtId="0" fontId="30" fillId="0" borderId="0" xfId="5" applyFont="1" applyFill="1" applyAlignment="1"/>
    <xf numFmtId="0" fontId="31" fillId="0" borderId="0" xfId="5" applyFont="1" applyFill="1" applyAlignment="1">
      <alignment horizontal="center"/>
    </xf>
    <xf numFmtId="0" fontId="30" fillId="0" borderId="0" xfId="5" applyFont="1" applyAlignment="1">
      <alignment horizontal="center"/>
    </xf>
    <xf numFmtId="0" fontId="31" fillId="0" borderId="0" xfId="5" applyFont="1" applyFill="1" applyAlignment="1">
      <alignment horizontal="distributed"/>
    </xf>
    <xf numFmtId="0" fontId="32" fillId="0" borderId="0" xfId="5" applyFont="1" applyAlignment="1">
      <alignment horizontal="center"/>
    </xf>
    <xf numFmtId="0" fontId="2" fillId="0" borderId="0" xfId="5" applyFill="1"/>
    <xf numFmtId="0" fontId="14" fillId="0" borderId="14" xfId="5" applyFont="1" applyFill="1" applyBorder="1" applyAlignment="1">
      <alignment horizontal="distributed" vertical="center" justifyLastLine="1"/>
    </xf>
    <xf numFmtId="0" fontId="28" fillId="0" borderId="13" xfId="5" applyFont="1" applyFill="1" applyBorder="1" applyAlignment="1">
      <alignment horizontal="distributed" vertical="center" justifyLastLine="1"/>
    </xf>
    <xf numFmtId="0" fontId="28" fillId="0" borderId="13" xfId="5" applyFont="1" applyFill="1" applyBorder="1" applyAlignment="1">
      <alignment horizontal="distributed" vertical="center" wrapText="1" justifyLastLine="1"/>
    </xf>
    <xf numFmtId="0" fontId="28" fillId="0" borderId="31" xfId="5" applyFont="1" applyFill="1" applyBorder="1" applyAlignment="1">
      <alignment horizontal="distributed" vertical="center" wrapText="1" justifyLastLine="1"/>
    </xf>
    <xf numFmtId="0" fontId="14" fillId="0" borderId="13" xfId="5" applyFont="1" applyFill="1" applyBorder="1" applyAlignment="1">
      <alignment horizontal="distributed" vertical="center" justifyLastLine="1"/>
    </xf>
    <xf numFmtId="0" fontId="26" fillId="0" borderId="0" xfId="5" applyFont="1" applyFill="1"/>
    <xf numFmtId="0" fontId="28" fillId="0" borderId="1" xfId="5" applyFont="1" applyFill="1" applyBorder="1"/>
    <xf numFmtId="0" fontId="28" fillId="0" borderId="2" xfId="5" applyFont="1" applyFill="1" applyBorder="1" applyAlignment="1">
      <alignment horizontal="distributed" vertical="center"/>
    </xf>
    <xf numFmtId="0" fontId="28" fillId="0" borderId="3" xfId="5" applyFont="1" applyFill="1" applyBorder="1" applyAlignment="1">
      <alignment horizontal="distributed" vertical="center"/>
    </xf>
    <xf numFmtId="179" fontId="35" fillId="0" borderId="0" xfId="5" applyNumberFormat="1" applyFont="1" applyFill="1" applyBorder="1" applyAlignment="1">
      <alignment horizontal="right" vertical="center"/>
    </xf>
    <xf numFmtId="179" fontId="28" fillId="0" borderId="0" xfId="5" applyNumberFormat="1" applyFont="1" applyFill="1" applyBorder="1" applyAlignment="1">
      <alignment horizontal="right" vertical="center"/>
    </xf>
    <xf numFmtId="179" fontId="28" fillId="0" borderId="0" xfId="5" applyNumberFormat="1" applyFont="1" applyFill="1" applyBorder="1" applyAlignment="1">
      <alignment horizontal="right" vertical="center" wrapText="1"/>
    </xf>
    <xf numFmtId="0" fontId="26" fillId="0" borderId="4" xfId="5" applyFont="1" applyFill="1" applyBorder="1"/>
    <xf numFmtId="0" fontId="26" fillId="0" borderId="0" xfId="5" applyFont="1" applyFill="1" applyBorder="1"/>
    <xf numFmtId="0" fontId="26" fillId="0" borderId="5" xfId="5" applyFont="1" applyFill="1" applyBorder="1"/>
    <xf numFmtId="0" fontId="16" fillId="0" borderId="5" xfId="5" applyFont="1" applyFill="1" applyBorder="1" applyAlignment="1">
      <alignment horizontal="distributed" vertical="center"/>
    </xf>
    <xf numFmtId="179" fontId="36" fillId="0" borderId="0" xfId="5" applyNumberFormat="1" applyFont="1" applyFill="1" applyBorder="1" applyAlignment="1">
      <alignment horizontal="right" vertical="center"/>
    </xf>
    <xf numFmtId="3" fontId="36" fillId="0" borderId="4" xfId="5" applyNumberFormat="1" applyFont="1" applyFill="1" applyBorder="1" applyAlignment="1">
      <alignment horizontal="right"/>
    </xf>
    <xf numFmtId="0" fontId="36" fillId="0" borderId="0" xfId="5" applyFont="1" applyFill="1" applyBorder="1" applyAlignment="1">
      <alignment horizontal="right"/>
    </xf>
    <xf numFmtId="3" fontId="36" fillId="0" borderId="0" xfId="5" applyNumberFormat="1" applyFont="1" applyFill="1" applyBorder="1" applyAlignment="1">
      <alignment horizontal="right"/>
    </xf>
    <xf numFmtId="3" fontId="36" fillId="0" borderId="5" xfId="5" applyNumberFormat="1" applyFont="1" applyFill="1" applyBorder="1" applyAlignment="1">
      <alignment horizontal="right"/>
    </xf>
    <xf numFmtId="0" fontId="28" fillId="0" borderId="4" xfId="5" applyFont="1" applyFill="1" applyBorder="1"/>
    <xf numFmtId="0" fontId="28" fillId="0" borderId="0" xfId="5" applyFont="1" applyFill="1" applyBorder="1" applyAlignment="1">
      <alignment horizontal="distributed" vertical="center"/>
    </xf>
    <xf numFmtId="0" fontId="28" fillId="0" borderId="5" xfId="5" applyFont="1" applyFill="1" applyBorder="1" applyAlignment="1">
      <alignment horizontal="distributed" vertical="center"/>
    </xf>
    <xf numFmtId="179" fontId="37" fillId="0" borderId="0" xfId="5" applyNumberFormat="1" applyFont="1" applyFill="1" applyBorder="1" applyAlignment="1">
      <alignment horizontal="right" vertical="center"/>
    </xf>
    <xf numFmtId="179" fontId="38" fillId="0" borderId="0" xfId="5" applyNumberFormat="1" applyFont="1" applyFill="1" applyBorder="1" applyAlignment="1">
      <alignment horizontal="right" vertical="center"/>
    </xf>
    <xf numFmtId="0" fontId="36" fillId="0" borderId="4" xfId="5" applyFont="1" applyFill="1" applyBorder="1" applyAlignment="1">
      <alignment horizontal="right"/>
    </xf>
    <xf numFmtId="0" fontId="36" fillId="0" borderId="5" xfId="5" applyFont="1" applyFill="1" applyBorder="1" applyAlignment="1">
      <alignment horizontal="right"/>
    </xf>
    <xf numFmtId="0" fontId="26" fillId="0" borderId="4" xfId="5" applyFont="1" applyFill="1" applyBorder="1" applyAlignment="1">
      <alignment horizontal="right"/>
    </xf>
    <xf numFmtId="0" fontId="26" fillId="0" borderId="0" xfId="5" applyFont="1" applyFill="1" applyBorder="1" applyAlignment="1">
      <alignment horizontal="right"/>
    </xf>
    <xf numFmtId="0" fontId="26" fillId="0" borderId="5" xfId="5" applyFont="1" applyFill="1" applyBorder="1" applyAlignment="1">
      <alignment horizontal="right"/>
    </xf>
    <xf numFmtId="179" fontId="38" fillId="0" borderId="4" xfId="5" applyNumberFormat="1" applyFont="1" applyFill="1" applyBorder="1" applyAlignment="1">
      <alignment horizontal="right" vertical="center"/>
    </xf>
    <xf numFmtId="179" fontId="38" fillId="0" borderId="5" xfId="5" applyNumberFormat="1" applyFont="1" applyFill="1" applyBorder="1" applyAlignment="1">
      <alignment horizontal="right" vertical="center"/>
    </xf>
    <xf numFmtId="0" fontId="28" fillId="0" borderId="4" xfId="5" applyFont="1" applyFill="1" applyBorder="1" applyAlignment="1"/>
    <xf numFmtId="0" fontId="28" fillId="0" borderId="0" xfId="5" applyFont="1" applyFill="1" applyBorder="1" applyAlignment="1">
      <alignment horizontal="distributed"/>
    </xf>
    <xf numFmtId="0" fontId="28" fillId="0" borderId="5" xfId="5" applyFont="1" applyFill="1" applyBorder="1" applyAlignment="1">
      <alignment horizontal="distributed"/>
    </xf>
    <xf numFmtId="179" fontId="38" fillId="0" borderId="0" xfId="5" applyNumberFormat="1" applyFont="1" applyFill="1" applyBorder="1" applyAlignment="1">
      <alignment horizontal="right"/>
    </xf>
    <xf numFmtId="179" fontId="38" fillId="0" borderId="4" xfId="5" applyNumberFormat="1" applyFont="1" applyFill="1" applyBorder="1" applyAlignment="1">
      <alignment horizontal="right"/>
    </xf>
    <xf numFmtId="179" fontId="38" fillId="0" borderId="5" xfId="5" applyNumberFormat="1" applyFont="1" applyFill="1" applyBorder="1" applyAlignment="1">
      <alignment horizontal="right"/>
    </xf>
    <xf numFmtId="0" fontId="26" fillId="0" borderId="0" xfId="5" applyFont="1" applyFill="1" applyAlignment="1"/>
    <xf numFmtId="179" fontId="38" fillId="2" borderId="0" xfId="5" applyNumberFormat="1" applyFont="1" applyFill="1" applyBorder="1" applyAlignment="1">
      <alignment horizontal="right"/>
    </xf>
    <xf numFmtId="179" fontId="38" fillId="2" borderId="0" xfId="5" applyNumberFormat="1" applyFont="1" applyFill="1" applyBorder="1" applyAlignment="1">
      <alignment horizontal="right" vertical="center"/>
    </xf>
    <xf numFmtId="3" fontId="16" fillId="0" borderId="4" xfId="5" applyNumberFormat="1" applyFont="1" applyFill="1" applyBorder="1" applyAlignment="1">
      <alignment horizontal="right"/>
    </xf>
    <xf numFmtId="0" fontId="16" fillId="0" borderId="0" xfId="5" applyFont="1" applyFill="1" applyBorder="1" applyAlignment="1">
      <alignment horizontal="right"/>
    </xf>
    <xf numFmtId="3" fontId="16" fillId="0" borderId="5" xfId="5" applyNumberFormat="1" applyFont="1" applyFill="1" applyBorder="1" applyAlignment="1">
      <alignment horizontal="right"/>
    </xf>
    <xf numFmtId="0" fontId="16" fillId="0" borderId="4" xfId="5" applyFont="1" applyFill="1" applyBorder="1"/>
    <xf numFmtId="0" fontId="16" fillId="0" borderId="0" xfId="5" applyFont="1" applyFill="1" applyBorder="1" applyAlignment="1">
      <alignment horizontal="distributed" vertical="center"/>
    </xf>
    <xf numFmtId="179" fontId="39" fillId="0" borderId="0" xfId="5" applyNumberFormat="1" applyFont="1" applyFill="1" applyBorder="1" applyAlignment="1">
      <alignment horizontal="right" vertical="center"/>
    </xf>
    <xf numFmtId="3" fontId="26" fillId="0" borderId="4" xfId="5" applyNumberFormat="1" applyFont="1" applyFill="1" applyBorder="1" applyAlignment="1">
      <alignment horizontal="right"/>
    </xf>
    <xf numFmtId="0" fontId="14" fillId="0" borderId="6" xfId="5" applyFont="1" applyFill="1" applyBorder="1"/>
    <xf numFmtId="0" fontId="14" fillId="0" borderId="7" xfId="5" applyFont="1" applyFill="1" applyBorder="1"/>
    <xf numFmtId="0" fontId="14" fillId="0" borderId="8" xfId="5" applyFont="1" applyFill="1" applyBorder="1"/>
    <xf numFmtId="179" fontId="37" fillId="0" borderId="7" xfId="5" applyNumberFormat="1" applyFont="1" applyFill="1" applyBorder="1" applyAlignment="1">
      <alignment horizontal="right" vertical="center"/>
    </xf>
    <xf numFmtId="179" fontId="14" fillId="0" borderId="7" xfId="5" applyNumberFormat="1" applyFont="1" applyFill="1" applyBorder="1" applyAlignment="1">
      <alignment horizontal="right" vertical="center"/>
    </xf>
    <xf numFmtId="0" fontId="2" fillId="0" borderId="6" xfId="5" applyFill="1" applyBorder="1" applyAlignment="1">
      <alignment horizontal="right"/>
    </xf>
    <xf numFmtId="0" fontId="2" fillId="0" borderId="7" xfId="5" applyFill="1" applyBorder="1" applyAlignment="1">
      <alignment horizontal="right"/>
    </xf>
    <xf numFmtId="0" fontId="2" fillId="0" borderId="8" xfId="5" applyFill="1" applyBorder="1" applyAlignment="1">
      <alignment horizontal="right"/>
    </xf>
    <xf numFmtId="0" fontId="14" fillId="0" borderId="0" xfId="5" applyFont="1" applyFill="1"/>
    <xf numFmtId="0" fontId="44" fillId="0" borderId="0" xfId="6" applyFont="1" applyFill="1" applyAlignment="1"/>
    <xf numFmtId="0" fontId="21" fillId="0" borderId="0" xfId="6" applyFont="1" applyFill="1" applyBorder="1" applyAlignment="1">
      <alignment horizontal="center" vertical="center"/>
    </xf>
    <xf numFmtId="0" fontId="44" fillId="0" borderId="0" xfId="6" applyFont="1" applyAlignment="1">
      <alignment horizontal="center" vertical="center"/>
    </xf>
    <xf numFmtId="0" fontId="40" fillId="0" borderId="0" xfId="6" applyAlignment="1">
      <alignment horizontal="center" vertical="center"/>
    </xf>
    <xf numFmtId="0" fontId="44" fillId="0" borderId="0" xfId="6" applyFont="1" applyFill="1">
      <alignment vertical="center"/>
    </xf>
    <xf numFmtId="0" fontId="47" fillId="0" borderId="0" xfId="6" applyFont="1" applyFill="1">
      <alignment vertical="center"/>
    </xf>
    <xf numFmtId="0" fontId="45" fillId="0" borderId="11" xfId="6" applyFont="1" applyFill="1" applyBorder="1" applyAlignment="1">
      <alignment horizontal="distributed" vertical="center" justifyLastLine="1"/>
    </xf>
    <xf numFmtId="0" fontId="45" fillId="0" borderId="9" xfId="6" applyFont="1" applyFill="1" applyBorder="1" applyAlignment="1">
      <alignment horizontal="distributed" vertical="center" justifyLastLine="1"/>
    </xf>
    <xf numFmtId="0" fontId="48" fillId="0" borderId="4" xfId="6" applyFont="1" applyFill="1" applyBorder="1">
      <alignment vertical="center"/>
    </xf>
    <xf numFmtId="179" fontId="49" fillId="0" borderId="0" xfId="6" applyNumberFormat="1" applyFont="1" applyFill="1" applyBorder="1" applyAlignment="1">
      <alignment horizontal="distributed" vertical="center" justifyLastLine="1"/>
    </xf>
    <xf numFmtId="179" fontId="49" fillId="0" borderId="5" xfId="6" applyNumberFormat="1" applyFont="1" applyFill="1" applyBorder="1" applyAlignment="1">
      <alignment horizontal="distributed" vertical="center" justifyLastLine="1"/>
    </xf>
    <xf numFmtId="179" fontId="24" fillId="0" borderId="0" xfId="6" applyNumberFormat="1" applyFont="1" applyFill="1" applyBorder="1" applyAlignment="1">
      <alignment horizontal="distributed" vertical="center" justifyLastLine="1"/>
    </xf>
    <xf numFmtId="0" fontId="50" fillId="0" borderId="1" xfId="6" applyFont="1" applyFill="1" applyBorder="1">
      <alignment vertical="center"/>
    </xf>
    <xf numFmtId="0" fontId="50" fillId="0" borderId="0" xfId="6" applyFont="1" applyFill="1" applyBorder="1">
      <alignment vertical="center"/>
    </xf>
    <xf numFmtId="0" fontId="50" fillId="0" borderId="5" xfId="6" applyFont="1" applyFill="1" applyBorder="1">
      <alignment vertical="center"/>
    </xf>
    <xf numFmtId="0" fontId="50" fillId="0" borderId="0" xfId="6" applyFont="1" applyFill="1">
      <alignment vertical="center"/>
    </xf>
    <xf numFmtId="0" fontId="51" fillId="0" borderId="5" xfId="6" applyFont="1" applyFill="1" applyBorder="1" applyAlignment="1">
      <alignment horizontal="distributed" vertical="center"/>
    </xf>
    <xf numFmtId="179" fontId="52" fillId="0" borderId="0" xfId="6" applyNumberFormat="1" applyFont="1" applyFill="1" applyBorder="1" applyAlignment="1">
      <alignment horizontal="right" vertical="center"/>
    </xf>
    <xf numFmtId="3" fontId="52" fillId="0" borderId="4" xfId="6" applyNumberFormat="1" applyFont="1" applyFill="1" applyBorder="1">
      <alignment vertical="center"/>
    </xf>
    <xf numFmtId="3" fontId="52" fillId="0" borderId="0" xfId="6" applyNumberFormat="1" applyFont="1" applyFill="1" applyBorder="1">
      <alignment vertical="center"/>
    </xf>
    <xf numFmtId="3" fontId="52" fillId="0" borderId="5" xfId="6" applyNumberFormat="1" applyFont="1" applyFill="1" applyBorder="1">
      <alignment vertical="center"/>
    </xf>
    <xf numFmtId="0" fontId="53" fillId="0" borderId="4" xfId="6" applyFont="1" applyFill="1" applyBorder="1">
      <alignment vertical="center"/>
    </xf>
    <xf numFmtId="0" fontId="54" fillId="0" borderId="0" xfId="6" applyFont="1" applyFill="1" applyBorder="1" applyAlignment="1">
      <alignment horizontal="distributed" vertical="center"/>
    </xf>
    <xf numFmtId="0" fontId="54" fillId="0" borderId="5" xfId="6" applyFont="1" applyFill="1" applyBorder="1" applyAlignment="1">
      <alignment horizontal="distributed" vertical="center"/>
    </xf>
    <xf numFmtId="179" fontId="55" fillId="0" borderId="0" xfId="6" applyNumberFormat="1" applyFont="1" applyFill="1" applyBorder="1" applyAlignment="1">
      <alignment horizontal="right" vertical="center"/>
    </xf>
    <xf numFmtId="0" fontId="56" fillId="0" borderId="4" xfId="6" applyFont="1" applyFill="1" applyBorder="1">
      <alignment vertical="center"/>
    </xf>
    <xf numFmtId="0" fontId="56" fillId="0" borderId="0" xfId="6" applyFont="1" applyFill="1" applyBorder="1">
      <alignment vertical="center"/>
    </xf>
    <xf numFmtId="0" fontId="56" fillId="0" borderId="5" xfId="6" applyFont="1" applyFill="1" applyBorder="1">
      <alignment vertical="center"/>
    </xf>
    <xf numFmtId="0" fontId="56" fillId="0" borderId="0" xfId="6" applyFont="1" applyFill="1">
      <alignment vertical="center"/>
    </xf>
    <xf numFmtId="0" fontId="57" fillId="0" borderId="0" xfId="6" applyFont="1" applyFill="1" applyBorder="1" applyAlignment="1">
      <alignment horizontal="distributed" vertical="center"/>
    </xf>
    <xf numFmtId="0" fontId="57" fillId="0" borderId="5" xfId="6" applyFont="1" applyFill="1" applyBorder="1" applyAlignment="1">
      <alignment horizontal="distributed" vertical="center"/>
    </xf>
    <xf numFmtId="179" fontId="24" fillId="0" borderId="0" xfId="6" applyNumberFormat="1" applyFont="1" applyFill="1" applyBorder="1" applyAlignment="1">
      <alignment horizontal="right" vertical="center"/>
    </xf>
    <xf numFmtId="3" fontId="24" fillId="0" borderId="4" xfId="6" applyNumberFormat="1" applyFont="1" applyFill="1" applyBorder="1">
      <alignment vertical="center"/>
    </xf>
    <xf numFmtId="3" fontId="24" fillId="0" borderId="0" xfId="6" applyNumberFormat="1" applyFont="1" applyFill="1" applyBorder="1">
      <alignment vertical="center"/>
    </xf>
    <xf numFmtId="3" fontId="24" fillId="0" borderId="5" xfId="6" applyNumberFormat="1" applyFont="1" applyFill="1" applyBorder="1">
      <alignment vertical="center"/>
    </xf>
    <xf numFmtId="179" fontId="49" fillId="0" borderId="0" xfId="6" applyNumberFormat="1" applyFont="1" applyFill="1" applyBorder="1" applyAlignment="1">
      <alignment horizontal="distributed" vertical="center"/>
    </xf>
    <xf numFmtId="179" fontId="49" fillId="0" borderId="5" xfId="6" applyNumberFormat="1" applyFont="1" applyFill="1" applyBorder="1" applyAlignment="1">
      <alignment horizontal="distributed" vertical="center"/>
    </xf>
    <xf numFmtId="0" fontId="24" fillId="0" borderId="4" xfId="6" applyFont="1" applyFill="1" applyBorder="1">
      <alignment vertical="center"/>
    </xf>
    <xf numFmtId="0" fontId="24" fillId="0" borderId="0" xfId="6" applyFont="1" applyFill="1" applyBorder="1">
      <alignment vertical="center"/>
    </xf>
    <xf numFmtId="0" fontId="24" fillId="0" borderId="5" xfId="6" applyFont="1" applyFill="1" applyBorder="1">
      <alignment vertical="center"/>
    </xf>
    <xf numFmtId="0" fontId="50" fillId="0" borderId="4" xfId="6" applyFont="1" applyFill="1" applyBorder="1">
      <alignment vertical="center"/>
    </xf>
    <xf numFmtId="0" fontId="51" fillId="0" borderId="0" xfId="6" applyFont="1" applyFill="1" applyBorder="1" applyAlignment="1">
      <alignment horizontal="distributed" vertical="center"/>
    </xf>
    <xf numFmtId="0" fontId="48" fillId="0" borderId="4" xfId="6" applyFont="1" applyFill="1" applyBorder="1" applyAlignment="1"/>
    <xf numFmtId="0" fontId="57" fillId="0" borderId="0" xfId="6" applyFont="1" applyFill="1" applyBorder="1" applyAlignment="1">
      <alignment horizontal="distributed"/>
    </xf>
    <xf numFmtId="0" fontId="57" fillId="0" borderId="5" xfId="6" applyFont="1" applyFill="1" applyBorder="1" applyAlignment="1">
      <alignment horizontal="distributed"/>
    </xf>
    <xf numFmtId="179" fontId="24" fillId="0" borderId="0" xfId="6" applyNumberFormat="1" applyFont="1" applyFill="1" applyBorder="1" applyAlignment="1">
      <alignment horizontal="right"/>
    </xf>
    <xf numFmtId="3" fontId="24" fillId="0" borderId="4" xfId="6" applyNumberFormat="1" applyFont="1" applyFill="1" applyBorder="1" applyAlignment="1"/>
    <xf numFmtId="3" fontId="24" fillId="0" borderId="0" xfId="6" applyNumberFormat="1" applyFont="1" applyFill="1" applyBorder="1" applyAlignment="1"/>
    <xf numFmtId="0" fontId="24" fillId="0" borderId="0" xfId="6" applyFont="1" applyFill="1" applyBorder="1" applyAlignment="1"/>
    <xf numFmtId="3" fontId="24" fillId="0" borderId="5" xfId="6" applyNumberFormat="1" applyFont="1" applyFill="1" applyBorder="1" applyAlignment="1"/>
    <xf numFmtId="0" fontId="50" fillId="0" borderId="0" xfId="6" applyFont="1" applyFill="1" applyAlignment="1"/>
    <xf numFmtId="179" fontId="52" fillId="2" borderId="0" xfId="6" applyNumberFormat="1" applyFont="1" applyFill="1" applyBorder="1" applyAlignment="1">
      <alignment horizontal="right" vertical="center"/>
    </xf>
    <xf numFmtId="0" fontId="24" fillId="0" borderId="5" xfId="6" applyFont="1" applyFill="1" applyBorder="1" applyAlignment="1"/>
    <xf numFmtId="179" fontId="24" fillId="2" borderId="0" xfId="6" applyNumberFormat="1" applyFont="1" applyFill="1" applyBorder="1" applyAlignment="1">
      <alignment horizontal="right"/>
    </xf>
    <xf numFmtId="179" fontId="24" fillId="2" borderId="0" xfId="6" applyNumberFormat="1" applyFont="1" applyFill="1" applyBorder="1" applyAlignment="1">
      <alignment horizontal="right" vertical="center"/>
    </xf>
    <xf numFmtId="0" fontId="52" fillId="0" borderId="4" xfId="6" applyFont="1" applyFill="1" applyBorder="1">
      <alignment vertical="center"/>
    </xf>
    <xf numFmtId="0" fontId="52" fillId="0" borderId="0" xfId="6" applyFont="1" applyFill="1" applyBorder="1">
      <alignment vertical="center"/>
    </xf>
    <xf numFmtId="0" fontId="52" fillId="0" borderId="5" xfId="6" applyFont="1" applyFill="1" applyBorder="1">
      <alignment vertical="center"/>
    </xf>
    <xf numFmtId="0" fontId="48" fillId="0" borderId="6" xfId="6" applyFont="1" applyFill="1" applyBorder="1">
      <alignment vertical="center"/>
    </xf>
    <xf numFmtId="0" fontId="48" fillId="0" borderId="7" xfId="6" applyFont="1" applyFill="1" applyBorder="1">
      <alignment vertical="center"/>
    </xf>
    <xf numFmtId="0" fontId="48" fillId="0" borderId="8" xfId="6" applyFont="1" applyFill="1" applyBorder="1">
      <alignment vertical="center"/>
    </xf>
    <xf numFmtId="0" fontId="50" fillId="0" borderId="7" xfId="6" applyFont="1" applyFill="1" applyBorder="1">
      <alignment vertical="center"/>
    </xf>
    <xf numFmtId="0" fontId="50" fillId="0" borderId="6" xfId="6" applyFont="1" applyFill="1" applyBorder="1">
      <alignment vertical="center"/>
    </xf>
    <xf numFmtId="0" fontId="50" fillId="0" borderId="8" xfId="6" applyFont="1" applyFill="1" applyBorder="1">
      <alignment vertical="center"/>
    </xf>
    <xf numFmtId="0" fontId="40" fillId="0" borderId="0" xfId="6" applyFill="1" applyBorder="1">
      <alignment vertical="center"/>
    </xf>
    <xf numFmtId="0" fontId="40" fillId="0" borderId="0" xfId="6" applyFill="1">
      <alignment vertical="center"/>
    </xf>
    <xf numFmtId="0" fontId="14" fillId="0" borderId="0" xfId="6" applyFont="1" applyFill="1">
      <alignment vertical="center"/>
    </xf>
    <xf numFmtId="0" fontId="21" fillId="0" borderId="0" xfId="6" applyFont="1" applyFill="1" applyBorder="1" applyAlignment="1">
      <alignment horizontal="center"/>
    </xf>
    <xf numFmtId="0" fontId="44" fillId="0" borderId="0" xfId="6" applyFont="1" applyAlignment="1">
      <alignment horizontal="center"/>
    </xf>
    <xf numFmtId="0" fontId="24" fillId="0" borderId="11" xfId="6" applyFont="1" applyFill="1" applyBorder="1" applyAlignment="1">
      <alignment horizontal="distributed" vertical="center" justifyLastLine="1"/>
    </xf>
    <xf numFmtId="0" fontId="24" fillId="0" borderId="9" xfId="6" applyFont="1" applyFill="1" applyBorder="1" applyAlignment="1">
      <alignment horizontal="distributed" vertical="center" justifyLastLine="1"/>
    </xf>
    <xf numFmtId="0" fontId="48" fillId="0" borderId="0" xfId="6" applyFont="1" applyFill="1" applyBorder="1">
      <alignment vertical="center"/>
    </xf>
    <xf numFmtId="0" fontId="48" fillId="0" borderId="5" xfId="6" applyFont="1" applyFill="1" applyBorder="1">
      <alignment vertical="center"/>
    </xf>
    <xf numFmtId="179" fontId="49" fillId="0" borderId="2" xfId="6" applyNumberFormat="1" applyFont="1" applyFill="1" applyBorder="1" applyAlignment="1">
      <alignment horizontal="distributed" vertical="center" justifyLastLine="1"/>
    </xf>
    <xf numFmtId="179" fontId="57" fillId="0" borderId="0" xfId="6" applyNumberFormat="1" applyFont="1" applyFill="1" applyBorder="1" applyAlignment="1">
      <alignment horizontal="distributed" vertical="center" justifyLastLine="1"/>
    </xf>
    <xf numFmtId="0" fontId="48" fillId="0" borderId="1" xfId="6" applyFont="1" applyFill="1" applyBorder="1">
      <alignment vertical="center"/>
    </xf>
    <xf numFmtId="0" fontId="60" fillId="0" borderId="0" xfId="6" applyFont="1" applyFill="1">
      <alignment vertical="center"/>
    </xf>
    <xf numFmtId="179" fontId="51" fillId="0" borderId="0" xfId="6" applyNumberFormat="1" applyFont="1" applyFill="1" applyBorder="1" applyAlignment="1">
      <alignment horizontal="right" vertical="center"/>
    </xf>
    <xf numFmtId="3" fontId="51" fillId="0" borderId="4" xfId="6" applyNumberFormat="1" applyFont="1" applyFill="1" applyBorder="1">
      <alignment vertical="center"/>
    </xf>
    <xf numFmtId="3" fontId="51" fillId="0" borderId="0" xfId="6" applyNumberFormat="1" applyFont="1" applyFill="1" applyBorder="1">
      <alignment vertical="center"/>
    </xf>
    <xf numFmtId="3" fontId="51" fillId="0" borderId="5" xfId="6" applyNumberFormat="1" applyFont="1" applyFill="1" applyBorder="1">
      <alignment vertical="center"/>
    </xf>
    <xf numFmtId="179" fontId="57" fillId="0" borderId="0" xfId="6" applyNumberFormat="1" applyFont="1" applyFill="1" applyBorder="1" applyAlignment="1">
      <alignment horizontal="right" vertical="center"/>
    </xf>
    <xf numFmtId="3" fontId="57" fillId="0" borderId="4" xfId="6" applyNumberFormat="1" applyFont="1" applyFill="1" applyBorder="1">
      <alignment vertical="center"/>
    </xf>
    <xf numFmtId="3" fontId="57" fillId="0" borderId="0" xfId="6" applyNumberFormat="1" applyFont="1" applyFill="1" applyBorder="1">
      <alignment vertical="center"/>
    </xf>
    <xf numFmtId="3" fontId="57" fillId="0" borderId="5" xfId="6" applyNumberFormat="1" applyFont="1" applyFill="1" applyBorder="1">
      <alignment vertical="center"/>
    </xf>
    <xf numFmtId="0" fontId="57" fillId="0" borderId="4" xfId="6" applyFont="1" applyFill="1" applyBorder="1">
      <alignment vertical="center"/>
    </xf>
    <xf numFmtId="0" fontId="57" fillId="0" borderId="0" xfId="6" applyFont="1" applyFill="1" applyBorder="1">
      <alignment vertical="center"/>
    </xf>
    <xf numFmtId="0" fontId="57" fillId="0" borderId="5" xfId="6" applyFont="1" applyFill="1" applyBorder="1">
      <alignment vertical="center"/>
    </xf>
    <xf numFmtId="179" fontId="57" fillId="0" borderId="0" xfId="6" applyNumberFormat="1" applyFont="1" applyFill="1" applyBorder="1" applyAlignment="1">
      <alignment horizontal="right"/>
    </xf>
    <xf numFmtId="3" fontId="57" fillId="0" borderId="4" xfId="6" applyNumberFormat="1" applyFont="1" applyFill="1" applyBorder="1" applyAlignment="1"/>
    <xf numFmtId="3" fontId="57" fillId="0" borderId="0" xfId="6" applyNumberFormat="1" applyFont="1" applyFill="1" applyBorder="1" applyAlignment="1"/>
    <xf numFmtId="0" fontId="57" fillId="0" borderId="0" xfId="6" applyFont="1" applyFill="1" applyBorder="1" applyAlignment="1"/>
    <xf numFmtId="0" fontId="57" fillId="0" borderId="5" xfId="6" applyFont="1" applyFill="1" applyBorder="1" applyAlignment="1"/>
    <xf numFmtId="0" fontId="60" fillId="0" borderId="0" xfId="6" applyFont="1" applyFill="1" applyAlignment="1"/>
    <xf numFmtId="3" fontId="57" fillId="0" borderId="5" xfId="6" applyNumberFormat="1" applyFont="1" applyFill="1" applyBorder="1" applyAlignment="1"/>
    <xf numFmtId="179" fontId="57" fillId="2" borderId="0" xfId="6" applyNumberFormat="1" applyFont="1" applyFill="1" applyBorder="1" applyAlignment="1">
      <alignment horizontal="right"/>
    </xf>
    <xf numFmtId="179" fontId="57" fillId="2" borderId="0" xfId="6" applyNumberFormat="1" applyFont="1" applyFill="1" applyBorder="1" applyAlignment="1">
      <alignment horizontal="right" vertical="center"/>
    </xf>
    <xf numFmtId="0" fontId="51" fillId="0" borderId="0" xfId="6" applyFont="1" applyFill="1" applyBorder="1">
      <alignment vertical="center"/>
    </xf>
    <xf numFmtId="0" fontId="51" fillId="0" borderId="5" xfId="6" applyFont="1" applyFill="1" applyBorder="1">
      <alignment vertical="center"/>
    </xf>
    <xf numFmtId="0" fontId="51" fillId="0" borderId="4" xfId="6" applyFont="1" applyFill="1" applyBorder="1">
      <alignment vertical="center"/>
    </xf>
    <xf numFmtId="179" fontId="48" fillId="0" borderId="7" xfId="6" applyNumberFormat="1" applyFont="1" applyFill="1" applyBorder="1">
      <alignment vertical="center"/>
    </xf>
    <xf numFmtId="0" fontId="21" fillId="0" borderId="0" xfId="6" applyFont="1" applyFill="1" applyAlignment="1">
      <alignment horizontal="center"/>
    </xf>
    <xf numFmtId="0" fontId="48" fillId="0" borderId="0" xfId="6" applyFont="1" applyFill="1">
      <alignment vertical="center"/>
    </xf>
    <xf numFmtId="0" fontId="62" fillId="0" borderId="0" xfId="6" applyFont="1" applyFill="1" applyAlignment="1">
      <alignment horizontal="distributed" vertical="center"/>
    </xf>
    <xf numFmtId="180" fontId="60" fillId="0" borderId="4" xfId="6" applyNumberFormat="1" applyFont="1" applyFill="1" applyBorder="1" applyAlignment="1">
      <alignment horizontal="distributed"/>
    </xf>
    <xf numFmtId="0" fontId="28" fillId="0" borderId="0" xfId="6" applyFont="1" applyFill="1" applyBorder="1" applyAlignment="1">
      <alignment horizontal="distributed"/>
    </xf>
    <xf numFmtId="0" fontId="28" fillId="0" borderId="5" xfId="6" applyFont="1" applyFill="1" applyBorder="1" applyAlignment="1">
      <alignment horizontal="distributed"/>
    </xf>
    <xf numFmtId="179" fontId="15" fillId="0" borderId="0" xfId="6" applyNumberFormat="1" applyFont="1" applyFill="1" applyBorder="1" applyAlignment="1">
      <alignment horizontal="right"/>
    </xf>
    <xf numFmtId="181" fontId="15" fillId="0" borderId="4" xfId="6" applyNumberFormat="1" applyFont="1" applyFill="1" applyBorder="1" applyAlignment="1">
      <alignment horizontal="right"/>
    </xf>
    <xf numFmtId="182" fontId="15" fillId="0" borderId="0" xfId="6" applyNumberFormat="1" applyFont="1" applyFill="1" applyBorder="1" applyAlignment="1">
      <alignment horizontal="right"/>
    </xf>
    <xf numFmtId="182" fontId="15" fillId="0" borderId="5" xfId="6" applyNumberFormat="1" applyFont="1" applyFill="1" applyBorder="1" applyAlignment="1">
      <alignment horizontal="right"/>
    </xf>
    <xf numFmtId="180" fontId="62" fillId="0" borderId="0" xfId="6" applyNumberFormat="1" applyFont="1" applyFill="1" applyAlignment="1">
      <alignment horizontal="distributed"/>
    </xf>
    <xf numFmtId="180" fontId="60" fillId="0" borderId="4" xfId="6" applyNumberFormat="1" applyFont="1" applyFill="1" applyBorder="1" applyAlignment="1">
      <alignment horizontal="distributed" vertical="center"/>
    </xf>
    <xf numFmtId="0" fontId="28" fillId="0" borderId="0" xfId="6" applyFont="1" applyFill="1" applyBorder="1" applyAlignment="1">
      <alignment horizontal="distributed" vertical="center"/>
    </xf>
    <xf numFmtId="0" fontId="28" fillId="0" borderId="5" xfId="6" applyFont="1" applyFill="1" applyBorder="1" applyAlignment="1">
      <alignment horizontal="distributed" vertical="center"/>
    </xf>
    <xf numFmtId="179" fontId="15" fillId="0" borderId="0" xfId="6" applyNumberFormat="1" applyFont="1" applyFill="1" applyBorder="1" applyAlignment="1">
      <alignment horizontal="right" vertical="center"/>
    </xf>
    <xf numFmtId="181" fontId="15" fillId="0" borderId="4" xfId="6" applyNumberFormat="1" applyFont="1" applyFill="1" applyBorder="1" applyAlignment="1">
      <alignment horizontal="right" vertical="center"/>
    </xf>
    <xf numFmtId="182" fontId="15" fillId="0" borderId="0" xfId="6" applyNumberFormat="1" applyFont="1" applyFill="1" applyBorder="1" applyAlignment="1">
      <alignment horizontal="right" vertical="center"/>
    </xf>
    <xf numFmtId="182" fontId="15" fillId="0" borderId="5" xfId="6" applyNumberFormat="1" applyFont="1" applyFill="1" applyBorder="1" applyAlignment="1">
      <alignment horizontal="right" vertical="center"/>
    </xf>
    <xf numFmtId="180" fontId="62" fillId="0" borderId="0" xfId="6" applyNumberFormat="1" applyFont="1" applyFill="1" applyAlignment="1">
      <alignment horizontal="distributed" vertical="center"/>
    </xf>
    <xf numFmtId="179" fontId="15" fillId="2" borderId="0" xfId="6" applyNumberFormat="1" applyFont="1" applyFill="1" applyBorder="1" applyAlignment="1">
      <alignment horizontal="right" vertical="center"/>
    </xf>
    <xf numFmtId="179" fontId="15" fillId="2" borderId="0" xfId="6" applyNumberFormat="1" applyFont="1" applyFill="1" applyBorder="1" applyAlignment="1">
      <alignment horizontal="right"/>
    </xf>
    <xf numFmtId="0" fontId="16" fillId="0" borderId="5" xfId="6" applyFont="1" applyFill="1" applyBorder="1" applyAlignment="1">
      <alignment horizontal="distributed" vertical="center"/>
    </xf>
    <xf numFmtId="179" fontId="27" fillId="0" borderId="0" xfId="6" applyNumberFormat="1" applyFont="1" applyFill="1" applyBorder="1" applyAlignment="1">
      <alignment horizontal="right" vertical="center"/>
    </xf>
    <xf numFmtId="181" fontId="27" fillId="0" borderId="4" xfId="6" applyNumberFormat="1" applyFont="1" applyFill="1" applyBorder="1" applyAlignment="1">
      <alignment horizontal="right" vertical="center"/>
    </xf>
    <xf numFmtId="182" fontId="27" fillId="0" borderId="0" xfId="6" applyNumberFormat="1" applyFont="1" applyFill="1" applyBorder="1" applyAlignment="1">
      <alignment horizontal="right" vertical="center"/>
    </xf>
    <xf numFmtId="182" fontId="27" fillId="0" borderId="5" xfId="6" applyNumberFormat="1" applyFont="1" applyFill="1" applyBorder="1" applyAlignment="1">
      <alignment horizontal="right" vertical="center"/>
    </xf>
    <xf numFmtId="180" fontId="60" fillId="0" borderId="6" xfId="6" applyNumberFormat="1" applyFont="1" applyFill="1" applyBorder="1" applyAlignment="1">
      <alignment horizontal="distributed" vertical="center"/>
    </xf>
    <xf numFmtId="0" fontId="28" fillId="0" borderId="7" xfId="6" applyFont="1" applyFill="1" applyBorder="1" applyAlignment="1">
      <alignment horizontal="distributed" vertical="center"/>
    </xf>
    <xf numFmtId="0" fontId="28" fillId="0" borderId="8" xfId="6" applyFont="1" applyFill="1" applyBorder="1" applyAlignment="1">
      <alignment horizontal="distributed" vertical="center"/>
    </xf>
    <xf numFmtId="179" fontId="15" fillId="0" borderId="7" xfId="6" applyNumberFormat="1" applyFont="1" applyFill="1" applyBorder="1" applyAlignment="1">
      <alignment horizontal="right" vertical="center"/>
    </xf>
    <xf numFmtId="181" fontId="15" fillId="0" borderId="6" xfId="6" applyNumberFormat="1" applyFont="1" applyFill="1" applyBorder="1" applyAlignment="1">
      <alignment horizontal="right" vertical="center"/>
    </xf>
    <xf numFmtId="182" fontId="15" fillId="0" borderId="7" xfId="6" applyNumberFormat="1" applyFont="1" applyFill="1" applyBorder="1" applyAlignment="1">
      <alignment horizontal="right" vertical="center"/>
    </xf>
    <xf numFmtId="182" fontId="15" fillId="0" borderId="8" xfId="6" applyNumberFormat="1" applyFont="1" applyFill="1" applyBorder="1" applyAlignment="1">
      <alignment horizontal="right" vertical="center"/>
    </xf>
    <xf numFmtId="178" fontId="0" fillId="0" borderId="9" xfId="0" applyNumberFormat="1" applyBorder="1" applyAlignment="1">
      <alignment horizontal="center" vertical="center" shrinkToFit="1"/>
    </xf>
    <xf numFmtId="0" fontId="11" fillId="0" borderId="9" xfId="4" applyBorder="1" applyAlignment="1">
      <alignment horizontal="center" vertical="center" shrinkToFit="1"/>
    </xf>
    <xf numFmtId="177" fontId="0" fillId="0" borderId="9" xfId="0" applyNumberFormat="1" applyBorder="1" applyAlignment="1">
      <alignment horizontal="left" vertical="center" shrinkToFit="1"/>
    </xf>
    <xf numFmtId="49" fontId="0" fillId="0" borderId="9" xfId="0" applyNumberFormat="1" applyBorder="1" applyAlignment="1">
      <alignment horizontal="left" vertical="center" shrinkToFit="1"/>
    </xf>
    <xf numFmtId="176" fontId="3" fillId="0" borderId="0" xfId="1" applyNumberFormat="1" applyFont="1">
      <alignment vertical="center"/>
    </xf>
    <xf numFmtId="0" fontId="7" fillId="0" borderId="0" xfId="1" applyNumberFormat="1" applyFont="1" applyAlignment="1">
      <alignment horizontal="distributed" vertical="top"/>
    </xf>
    <xf numFmtId="176" fontId="7" fillId="0" borderId="0" xfId="1" applyNumberFormat="1" applyFont="1" applyAlignment="1">
      <alignment vertical="top"/>
    </xf>
    <xf numFmtId="176" fontId="7" fillId="0" borderId="0" xfId="1" applyNumberFormat="1" applyFont="1" applyAlignment="1">
      <alignment horizontal="right" vertical="top"/>
    </xf>
    <xf numFmtId="0" fontId="7" fillId="0" borderId="0" xfId="1" applyNumberFormat="1" applyFont="1" applyBorder="1">
      <alignment vertical="center"/>
    </xf>
    <xf numFmtId="0" fontId="7" fillId="0" borderId="5" xfId="1" applyNumberFormat="1" applyFont="1" applyBorder="1">
      <alignment vertical="center"/>
    </xf>
    <xf numFmtId="0" fontId="7" fillId="0" borderId="19" xfId="1" applyNumberFormat="1" applyFont="1" applyBorder="1">
      <alignment vertical="center"/>
    </xf>
    <xf numFmtId="0" fontId="7" fillId="0" borderId="4" xfId="1" applyNumberFormat="1" applyFont="1" applyBorder="1">
      <alignment vertical="center"/>
    </xf>
    <xf numFmtId="0" fontId="7" fillId="0" borderId="34" xfId="1" applyNumberFormat="1" applyFont="1" applyBorder="1">
      <alignment vertical="center"/>
    </xf>
    <xf numFmtId="0" fontId="7" fillId="0" borderId="36" xfId="1" applyNumberFormat="1" applyFont="1" applyBorder="1">
      <alignment vertical="center"/>
    </xf>
    <xf numFmtId="0" fontId="7" fillId="0" borderId="33" xfId="1" applyNumberFormat="1" applyFont="1" applyBorder="1">
      <alignment vertical="center"/>
    </xf>
    <xf numFmtId="0" fontId="7" fillId="0" borderId="0" xfId="1" applyNumberFormat="1" applyFont="1">
      <alignment vertical="center"/>
    </xf>
    <xf numFmtId="0" fontId="7" fillId="0" borderId="12" xfId="1" applyNumberFormat="1" applyFont="1" applyBorder="1">
      <alignment vertical="center"/>
    </xf>
    <xf numFmtId="0" fontId="7" fillId="0" borderId="1" xfId="1" applyNumberFormat="1" applyFont="1" applyBorder="1">
      <alignment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19" xfId="1" applyNumberFormat="1" applyFont="1" applyBorder="1" applyAlignment="1">
      <alignment vertical="center"/>
    </xf>
    <xf numFmtId="0" fontId="7" fillId="0" borderId="19" xfId="1" applyNumberFormat="1" applyFont="1" applyBorder="1" applyAlignment="1">
      <alignment horizontal="center" vertical="center"/>
    </xf>
    <xf numFmtId="0" fontId="7" fillId="0" borderId="19" xfId="1" applyNumberFormat="1" applyFont="1" applyBorder="1" applyAlignment="1">
      <alignment horizontal="distributed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0" xfId="1" applyNumberFormat="1" applyFont="1" applyAlignment="1">
      <alignment horizontal="distributed" vertical="center"/>
    </xf>
    <xf numFmtId="0" fontId="7" fillId="0" borderId="19" xfId="1" applyNumberFormat="1" applyFont="1" applyBorder="1" applyAlignment="1">
      <alignment horizontal="right" vertical="center"/>
    </xf>
    <xf numFmtId="0" fontId="7" fillId="0" borderId="4" xfId="1" applyNumberFormat="1" applyFont="1" applyBorder="1" applyAlignment="1">
      <alignment horizontal="right" vertical="center"/>
    </xf>
    <xf numFmtId="0" fontId="7" fillId="0" borderId="7" xfId="1" applyNumberFormat="1" applyFont="1" applyBorder="1">
      <alignment vertical="center"/>
    </xf>
    <xf numFmtId="0" fontId="7" fillId="0" borderId="20" xfId="1" applyNumberFormat="1" applyFont="1" applyBorder="1">
      <alignment vertical="center"/>
    </xf>
    <xf numFmtId="0" fontId="7" fillId="0" borderId="6" xfId="1" applyNumberFormat="1" applyFont="1" applyBorder="1">
      <alignment vertical="center"/>
    </xf>
    <xf numFmtId="0" fontId="7" fillId="0" borderId="4" xfId="1" applyNumberFormat="1" applyFont="1" applyBorder="1" applyAlignment="1">
      <alignment horizontal="distributed" vertical="center"/>
    </xf>
    <xf numFmtId="0" fontId="7" fillId="0" borderId="5" xfId="1" applyNumberFormat="1" applyFont="1" applyBorder="1" applyAlignment="1">
      <alignment horizontal="distributed" vertical="center"/>
    </xf>
    <xf numFmtId="41" fontId="7" fillId="0" borderId="0" xfId="1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7" fillId="0" borderId="2" xfId="1" applyNumberFormat="1" applyFont="1" applyBorder="1">
      <alignment vertical="center"/>
    </xf>
    <xf numFmtId="176" fontId="7" fillId="0" borderId="3" xfId="1" applyNumberFormat="1" applyFont="1" applyBorder="1">
      <alignment vertical="center"/>
    </xf>
    <xf numFmtId="176" fontId="7" fillId="0" borderId="0" xfId="1" applyNumberFormat="1" applyFont="1">
      <alignment vertical="center"/>
    </xf>
    <xf numFmtId="0" fontId="34" fillId="0" borderId="4" xfId="1" applyNumberFormat="1" applyFont="1" applyBorder="1" applyAlignment="1">
      <alignment horizontal="distributed" vertical="center"/>
    </xf>
    <xf numFmtId="0" fontId="34" fillId="0" borderId="5" xfId="1" applyNumberFormat="1" applyFont="1" applyBorder="1" applyAlignment="1">
      <alignment horizontal="distributed" vertical="center"/>
    </xf>
    <xf numFmtId="3" fontId="34" fillId="0" borderId="0" xfId="1" applyNumberFormat="1" applyFont="1" applyBorder="1" applyAlignment="1">
      <alignment horizontal="right" vertical="center"/>
    </xf>
    <xf numFmtId="0" fontId="34" fillId="0" borderId="0" xfId="1" applyFont="1" applyBorder="1" applyAlignment="1">
      <alignment horizontal="right" vertical="center"/>
    </xf>
    <xf numFmtId="182" fontId="34" fillId="0" borderId="4" xfId="1" applyNumberFormat="1" applyFont="1" applyBorder="1" applyAlignment="1">
      <alignment horizontal="right" vertical="center"/>
    </xf>
    <xf numFmtId="182" fontId="34" fillId="0" borderId="0" xfId="1" applyNumberFormat="1" applyFont="1" applyBorder="1" applyAlignment="1">
      <alignment horizontal="right" vertical="center"/>
    </xf>
    <xf numFmtId="182" fontId="34" fillId="0" borderId="5" xfId="1" applyNumberFormat="1" applyFont="1" applyBorder="1" applyAlignment="1">
      <alignment horizontal="right" vertical="center"/>
    </xf>
    <xf numFmtId="176" fontId="34" fillId="0" borderId="0" xfId="1" applyNumberFormat="1" applyFont="1">
      <alignment vertical="center"/>
    </xf>
    <xf numFmtId="0" fontId="67" fillId="0" borderId="4" xfId="1" applyNumberFormat="1" applyFont="1" applyBorder="1" applyAlignment="1">
      <alignment horizontal="distributed" vertical="center"/>
    </xf>
    <xf numFmtId="0" fontId="67" fillId="0" borderId="5" xfId="1" applyNumberFormat="1" applyFont="1" applyBorder="1" applyAlignment="1">
      <alignment horizontal="distributed" vertical="center"/>
    </xf>
    <xf numFmtId="41" fontId="67" fillId="0" borderId="0" xfId="1" applyNumberFormat="1" applyFont="1" applyBorder="1" applyAlignment="1">
      <alignment horizontal="right" vertical="center"/>
    </xf>
    <xf numFmtId="176" fontId="67" fillId="0" borderId="0" xfId="1" applyNumberFormat="1" applyFont="1">
      <alignment vertical="center"/>
    </xf>
    <xf numFmtId="0" fontId="7" fillId="0" borderId="5" xfId="1" applyNumberFormat="1" applyFont="1" applyBorder="1" applyAlignment="1">
      <alignment horizontal="right" vertical="center"/>
    </xf>
    <xf numFmtId="3" fontId="2" fillId="0" borderId="0" xfId="1" applyNumberFormat="1" applyBorder="1" applyAlignment="1">
      <alignment horizontal="right" vertical="center"/>
    </xf>
    <xf numFmtId="0" fontId="2" fillId="0" borderId="0" xfId="1" applyBorder="1" applyAlignment="1">
      <alignment horizontal="right" vertical="center"/>
    </xf>
    <xf numFmtId="182" fontId="2" fillId="0" borderId="4" xfId="1" applyNumberFormat="1" applyFont="1" applyBorder="1" applyAlignment="1">
      <alignment horizontal="right" vertical="center"/>
    </xf>
    <xf numFmtId="182" fontId="2" fillId="0" borderId="0" xfId="1" applyNumberFormat="1" applyFont="1" applyBorder="1" applyAlignment="1">
      <alignment horizontal="right" vertical="center"/>
    </xf>
    <xf numFmtId="182" fontId="2" fillId="0" borderId="5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3" fontId="34" fillId="2" borderId="0" xfId="1" applyNumberFormat="1" applyFont="1" applyFill="1" applyBorder="1" applyAlignment="1">
      <alignment horizontal="right" vertical="center"/>
    </xf>
    <xf numFmtId="0" fontId="34" fillId="2" borderId="0" xfId="1" applyFont="1" applyFill="1" applyBorder="1" applyAlignment="1">
      <alignment horizontal="right" vertical="center"/>
    </xf>
    <xf numFmtId="0" fontId="2" fillId="2" borderId="0" xfId="1" applyFill="1" applyBorder="1" applyAlignment="1">
      <alignment horizontal="right" vertical="center"/>
    </xf>
    <xf numFmtId="3" fontId="2" fillId="2" borderId="0" xfId="1" applyNumberForma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0" fontId="7" fillId="0" borderId="6" xfId="1" applyNumberFormat="1" applyFont="1" applyBorder="1" applyAlignment="1">
      <alignment horizontal="distributed" vertical="center"/>
    </xf>
    <xf numFmtId="0" fontId="7" fillId="0" borderId="8" xfId="1" applyNumberFormat="1" applyFont="1" applyBorder="1" applyAlignment="1">
      <alignment horizontal="distributed" vertical="center"/>
    </xf>
    <xf numFmtId="41" fontId="7" fillId="0" borderId="7" xfId="1" applyNumberFormat="1" applyFont="1" applyBorder="1" applyAlignment="1">
      <alignment horizontal="right" vertical="center"/>
    </xf>
    <xf numFmtId="182" fontId="2" fillId="0" borderId="6" xfId="1" applyNumberFormat="1" applyFont="1" applyBorder="1">
      <alignment vertical="center"/>
    </xf>
    <xf numFmtId="182" fontId="2" fillId="0" borderId="7" xfId="1" applyNumberFormat="1" applyFont="1" applyBorder="1">
      <alignment vertical="center"/>
    </xf>
    <xf numFmtId="182" fontId="2" fillId="0" borderId="8" xfId="1" applyNumberFormat="1" applyFont="1" applyBorder="1">
      <alignment vertical="center"/>
    </xf>
    <xf numFmtId="0" fontId="14" fillId="0" borderId="0" xfId="7" applyFont="1" applyFill="1"/>
    <xf numFmtId="0" fontId="16" fillId="0" borderId="0" xfId="7" applyFont="1" applyFill="1" applyBorder="1"/>
    <xf numFmtId="0" fontId="14" fillId="0" borderId="37" xfId="7" applyFont="1" applyFill="1" applyBorder="1"/>
    <xf numFmtId="0" fontId="28" fillId="0" borderId="14" xfId="7" applyFont="1" applyFill="1" applyBorder="1" applyAlignment="1">
      <alignment horizontal="distributed" vertical="center" wrapText="1"/>
    </xf>
    <xf numFmtId="0" fontId="28" fillId="0" borderId="13" xfId="7" applyFont="1" applyFill="1" applyBorder="1" applyAlignment="1">
      <alignment horizontal="distributed" vertical="center" wrapText="1"/>
    </xf>
    <xf numFmtId="0" fontId="28" fillId="2" borderId="13" xfId="7" applyFont="1" applyFill="1" applyBorder="1" applyAlignment="1">
      <alignment horizontal="distributed" vertical="center"/>
    </xf>
    <xf numFmtId="0" fontId="28" fillId="2" borderId="13" xfId="7" applyFont="1" applyFill="1" applyBorder="1" applyAlignment="1">
      <alignment horizontal="distributed" vertical="center" wrapText="1"/>
    </xf>
    <xf numFmtId="0" fontId="28" fillId="0" borderId="13" xfId="7" applyFont="1" applyFill="1" applyBorder="1" applyAlignment="1">
      <alignment horizontal="distributed" vertical="center"/>
    </xf>
    <xf numFmtId="0" fontId="28" fillId="0" borderId="31" xfId="7" applyFont="1" applyFill="1" applyBorder="1" applyAlignment="1">
      <alignment horizontal="distributed" vertical="center"/>
    </xf>
    <xf numFmtId="0" fontId="28" fillId="0" borderId="31" xfId="7" applyFont="1" applyFill="1" applyBorder="1" applyAlignment="1">
      <alignment horizontal="distributed" vertical="center" wrapText="1"/>
    </xf>
    <xf numFmtId="0" fontId="28" fillId="0" borderId="0" xfId="7" applyFont="1" applyFill="1"/>
    <xf numFmtId="0" fontId="28" fillId="0" borderId="2" xfId="7" applyFont="1" applyFill="1" applyBorder="1"/>
    <xf numFmtId="0" fontId="28" fillId="0" borderId="2" xfId="7" applyFont="1" applyFill="1" applyBorder="1" applyAlignment="1">
      <alignment horizontal="distributed" vertical="center"/>
    </xf>
    <xf numFmtId="0" fontId="28" fillId="0" borderId="3" xfId="7" applyFont="1" applyFill="1" applyBorder="1" applyAlignment="1">
      <alignment horizontal="distributed" vertical="center"/>
    </xf>
    <xf numFmtId="179" fontId="28" fillId="0" borderId="0" xfId="7" applyNumberFormat="1" applyFont="1" applyFill="1" applyBorder="1" applyAlignment="1">
      <alignment horizontal="distributed" vertical="center"/>
    </xf>
    <xf numFmtId="179" fontId="28" fillId="2" borderId="0" xfId="7" applyNumberFormat="1" applyFont="1" applyFill="1" applyBorder="1" applyAlignment="1">
      <alignment horizontal="distributed" vertical="center"/>
    </xf>
    <xf numFmtId="0" fontId="16" fillId="0" borderId="5" xfId="7" applyFont="1" applyFill="1" applyBorder="1" applyAlignment="1">
      <alignment horizontal="distributed" vertical="center"/>
    </xf>
    <xf numFmtId="0" fontId="28" fillId="0" borderId="0" xfId="7" applyFont="1" applyFill="1" applyAlignment="1">
      <alignment horizontal="right"/>
    </xf>
    <xf numFmtId="3" fontId="28" fillId="2" borderId="0" xfId="7" applyNumberFormat="1" applyFont="1" applyFill="1" applyAlignment="1">
      <alignment horizontal="right"/>
    </xf>
    <xf numFmtId="0" fontId="28" fillId="2" borderId="0" xfId="7" applyFont="1" applyFill="1" applyAlignment="1">
      <alignment horizontal="right"/>
    </xf>
    <xf numFmtId="3" fontId="28" fillId="0" borderId="0" xfId="7" applyNumberFormat="1" applyFont="1" applyFill="1" applyAlignment="1">
      <alignment horizontal="right"/>
    </xf>
    <xf numFmtId="0" fontId="16" fillId="0" borderId="0" xfId="7" applyFont="1" applyFill="1"/>
    <xf numFmtId="0" fontId="28" fillId="0" borderId="0" xfId="7" applyFont="1" applyFill="1" applyBorder="1" applyAlignment="1">
      <alignment horizontal="distributed" vertical="center"/>
    </xf>
    <xf numFmtId="0" fontId="28" fillId="0" borderId="5" xfId="7" applyFont="1" applyFill="1" applyBorder="1" applyAlignment="1">
      <alignment horizontal="distributed" vertical="center"/>
    </xf>
    <xf numFmtId="0" fontId="28" fillId="0" borderId="0" xfId="7" applyFont="1" applyFill="1" applyAlignment="1"/>
    <xf numFmtId="0" fontId="28" fillId="0" borderId="0" xfId="7" applyFont="1" applyFill="1" applyBorder="1" applyAlignment="1">
      <alignment horizontal="distributed"/>
    </xf>
    <xf numFmtId="0" fontId="28" fillId="0" borderId="5" xfId="7" applyFont="1" applyFill="1" applyBorder="1" applyAlignment="1">
      <alignment horizontal="distributed"/>
    </xf>
    <xf numFmtId="0" fontId="26" fillId="0" borderId="5" xfId="7" applyFont="1" applyFill="1" applyBorder="1" applyAlignment="1">
      <alignment horizontal="distributed" vertical="center"/>
    </xf>
    <xf numFmtId="0" fontId="14" fillId="0" borderId="5" xfId="7" applyFont="1" applyFill="1" applyBorder="1"/>
    <xf numFmtId="0" fontId="28" fillId="0" borderId="0" xfId="7" applyFont="1" applyFill="1" applyBorder="1"/>
    <xf numFmtId="0" fontId="28" fillId="0" borderId="0" xfId="7" applyFont="1" applyFill="1" applyBorder="1" applyAlignment="1">
      <alignment horizontal="right"/>
    </xf>
    <xf numFmtId="0" fontId="28" fillId="2" borderId="0" xfId="7" applyFont="1" applyFill="1" applyBorder="1" applyAlignment="1">
      <alignment horizontal="right"/>
    </xf>
    <xf numFmtId="0" fontId="14" fillId="0" borderId="0" xfId="7" applyFont="1" applyFill="1" applyBorder="1"/>
    <xf numFmtId="0" fontId="14" fillId="0" borderId="7" xfId="7" applyFont="1" applyFill="1" applyBorder="1"/>
    <xf numFmtId="0" fontId="14" fillId="0" borderId="8" xfId="7" applyFont="1" applyFill="1" applyBorder="1"/>
    <xf numFmtId="180" fontId="28" fillId="0" borderId="7" xfId="7" applyNumberFormat="1" applyFont="1" applyFill="1" applyBorder="1" applyAlignment="1"/>
    <xf numFmtId="180" fontId="28" fillId="2" borderId="7" xfId="7" applyNumberFormat="1" applyFont="1" applyFill="1" applyBorder="1" applyAlignment="1"/>
    <xf numFmtId="176" fontId="69" fillId="0" borderId="0" xfId="1" applyNumberFormat="1" applyFont="1" applyFill="1">
      <alignment vertical="center"/>
    </xf>
    <xf numFmtId="0" fontId="69" fillId="0" borderId="0" xfId="1" applyNumberFormat="1" applyFont="1" applyFill="1" applyAlignment="1">
      <alignment horizontal="centerContinuous" vertical="center"/>
    </xf>
    <xf numFmtId="176" fontId="69" fillId="0" borderId="0" xfId="1" applyNumberFormat="1" applyFont="1" applyFill="1" applyAlignment="1">
      <alignment horizontal="centerContinuous" vertical="center"/>
    </xf>
    <xf numFmtId="176" fontId="3" fillId="0" borderId="0" xfId="1" applyNumberFormat="1" applyFont="1" applyFill="1" applyAlignment="1">
      <alignment vertical="top"/>
    </xf>
    <xf numFmtId="0" fontId="3" fillId="0" borderId="0" xfId="1" applyNumberFormat="1" applyFont="1" applyFill="1" applyAlignment="1">
      <alignment vertical="top"/>
    </xf>
    <xf numFmtId="176" fontId="3" fillId="0" borderId="0" xfId="1" applyNumberFormat="1" applyFont="1" applyFill="1" applyAlignment="1">
      <alignment horizontal="right" vertical="top"/>
    </xf>
    <xf numFmtId="176" fontId="6" fillId="0" borderId="36" xfId="1" applyNumberFormat="1" applyFont="1" applyFill="1" applyBorder="1">
      <alignment vertical="center"/>
    </xf>
    <xf numFmtId="0" fontId="6" fillId="0" borderId="36" xfId="1" applyNumberFormat="1" applyFont="1" applyFill="1" applyBorder="1" applyAlignment="1">
      <alignment horizontal="distributed" vertical="center"/>
    </xf>
    <xf numFmtId="176" fontId="6" fillId="0" borderId="32" xfId="1" applyNumberFormat="1" applyFont="1" applyFill="1" applyBorder="1">
      <alignment vertical="center"/>
    </xf>
    <xf numFmtId="176" fontId="6" fillId="0" borderId="34" xfId="1" applyNumberFormat="1" applyFont="1" applyFill="1" applyBorder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12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176" fontId="6" fillId="0" borderId="19" xfId="1" applyNumberFormat="1" applyFont="1" applyFill="1" applyBorder="1" applyAlignment="1">
      <alignment horizontal="center" vertical="center"/>
    </xf>
    <xf numFmtId="0" fontId="70" fillId="0" borderId="19" xfId="1" applyNumberFormat="1" applyFont="1" applyFill="1" applyBorder="1" applyAlignment="1">
      <alignment horizontal="distributed" vertical="center" wrapText="1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70" fillId="0" borderId="19" xfId="1" applyNumberFormat="1" applyFont="1" applyFill="1" applyBorder="1" applyAlignment="1">
      <alignment horizontal="distributed" vertical="center"/>
    </xf>
    <xf numFmtId="176" fontId="6" fillId="0" borderId="7" xfId="1" applyNumberFormat="1" applyFont="1" applyFill="1" applyBorder="1">
      <alignment vertical="center"/>
    </xf>
    <xf numFmtId="0" fontId="6" fillId="0" borderId="7" xfId="1" applyNumberFormat="1" applyFont="1" applyFill="1" applyBorder="1" applyAlignment="1">
      <alignment horizontal="distributed" vertical="center"/>
    </xf>
    <xf numFmtId="176" fontId="6" fillId="0" borderId="8" xfId="1" applyNumberFormat="1" applyFont="1" applyFill="1" applyBorder="1">
      <alignment vertical="center"/>
    </xf>
    <xf numFmtId="176" fontId="6" fillId="0" borderId="20" xfId="1" applyNumberFormat="1" applyFont="1" applyFill="1" applyBorder="1">
      <alignment vertical="center"/>
    </xf>
    <xf numFmtId="176" fontId="6" fillId="0" borderId="6" xfId="1" applyNumberFormat="1" applyFont="1" applyFill="1" applyBorder="1">
      <alignment vertical="center"/>
    </xf>
    <xf numFmtId="176" fontId="71" fillId="0" borderId="0" xfId="1" applyNumberFormat="1" applyFont="1" applyFill="1">
      <alignment vertical="center"/>
    </xf>
    <xf numFmtId="0" fontId="71" fillId="0" borderId="0" xfId="1" applyNumberFormat="1" applyFont="1" applyFill="1" applyBorder="1" applyAlignment="1">
      <alignment horizontal="distributed" vertical="center"/>
    </xf>
    <xf numFmtId="176" fontId="71" fillId="0" borderId="5" xfId="1" applyNumberFormat="1" applyFont="1" applyFill="1" applyBorder="1">
      <alignment vertical="center"/>
    </xf>
    <xf numFmtId="41" fontId="71" fillId="0" borderId="0" xfId="1" applyNumberFormat="1" applyFont="1" applyFill="1" applyAlignment="1">
      <alignment horizontal="right" vertical="center"/>
    </xf>
    <xf numFmtId="41" fontId="71" fillId="0" borderId="0" xfId="1" applyNumberFormat="1" applyFont="1" applyFill="1">
      <alignment vertical="center"/>
    </xf>
    <xf numFmtId="41" fontId="6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>
      <alignment vertical="center"/>
    </xf>
    <xf numFmtId="176" fontId="6" fillId="0" borderId="0" xfId="1" applyNumberFormat="1" applyFont="1" applyFill="1" applyAlignment="1">
      <alignment vertical="center" shrinkToFit="1"/>
    </xf>
    <xf numFmtId="0" fontId="6" fillId="2" borderId="0" xfId="1" applyNumberFormat="1" applyFont="1" applyFill="1" applyBorder="1" applyAlignment="1">
      <alignment horizontal="distributed" vertical="center"/>
    </xf>
    <xf numFmtId="176" fontId="6" fillId="2" borderId="5" xfId="1" applyNumberFormat="1" applyFont="1" applyFill="1" applyBorder="1">
      <alignment vertical="center"/>
    </xf>
    <xf numFmtId="41" fontId="6" fillId="2" borderId="0" xfId="1" applyNumberFormat="1" applyFont="1" applyFill="1" applyAlignment="1">
      <alignment horizontal="right" vertical="center"/>
    </xf>
    <xf numFmtId="41" fontId="6" fillId="2" borderId="0" xfId="1" applyNumberFormat="1" applyFont="1" applyFill="1">
      <alignment vertical="center"/>
    </xf>
    <xf numFmtId="41" fontId="6" fillId="0" borderId="7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>
      <alignment vertical="center"/>
    </xf>
    <xf numFmtId="41" fontId="6" fillId="0" borderId="7" xfId="1" applyNumberFormat="1" applyFont="1" applyFill="1" applyBorder="1">
      <alignment vertical="center"/>
    </xf>
    <xf numFmtId="0" fontId="7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73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37" xfId="1" applyFont="1" applyFill="1" applyBorder="1" applyAlignment="1">
      <alignment horizontal="right" vertical="center"/>
    </xf>
    <xf numFmtId="0" fontId="32" fillId="0" borderId="37" xfId="1" applyFont="1" applyFill="1" applyBorder="1" applyAlignment="1" applyProtection="1">
      <alignment horizontal="right" vertical="center"/>
      <protection locked="0"/>
    </xf>
    <xf numFmtId="0" fontId="73" fillId="0" borderId="9" xfId="1" applyFont="1" applyFill="1" applyBorder="1" applyAlignment="1">
      <alignment horizontal="distributed" vertical="center"/>
    </xf>
    <xf numFmtId="0" fontId="14" fillId="0" borderId="9" xfId="1" applyFont="1" applyFill="1" applyBorder="1" applyAlignment="1">
      <alignment horizontal="center" vertical="center"/>
    </xf>
    <xf numFmtId="0" fontId="73" fillId="0" borderId="9" xfId="1" applyFont="1" applyFill="1" applyBorder="1" applyAlignment="1">
      <alignment horizontal="center" vertical="center"/>
    </xf>
    <xf numFmtId="0" fontId="73" fillId="0" borderId="17" xfId="1" applyFont="1" applyFill="1" applyBorder="1" applyAlignment="1">
      <alignment horizontal="center" vertical="center"/>
    </xf>
    <xf numFmtId="0" fontId="73" fillId="0" borderId="2" xfId="1" applyFont="1" applyFill="1" applyBorder="1" applyAlignment="1">
      <alignment horizontal="center" vertical="center"/>
    </xf>
    <xf numFmtId="0" fontId="75" fillId="0" borderId="1" xfId="1" applyFont="1" applyFill="1" applyBorder="1" applyAlignment="1">
      <alignment horizontal="center" vertical="center"/>
    </xf>
    <xf numFmtId="0" fontId="75" fillId="0" borderId="2" xfId="1" applyFont="1" applyFill="1" applyBorder="1" applyAlignment="1">
      <alignment horizontal="distributed" vertical="center"/>
    </xf>
    <xf numFmtId="0" fontId="75" fillId="0" borderId="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76" fillId="0" borderId="0" xfId="1" applyFont="1" applyFill="1" applyBorder="1" applyAlignment="1">
      <alignment horizontal="distributed" vertical="center"/>
    </xf>
    <xf numFmtId="41" fontId="77" fillId="0" borderId="4" xfId="8" applyNumberFormat="1" applyFont="1" applyFill="1" applyBorder="1" applyAlignment="1">
      <alignment vertical="center"/>
    </xf>
    <xf numFmtId="41" fontId="77" fillId="0" borderId="0" xfId="8" applyNumberFormat="1" applyFont="1" applyFill="1" applyAlignment="1">
      <alignment vertical="center"/>
    </xf>
    <xf numFmtId="41" fontId="77" fillId="0" borderId="0" xfId="8" applyNumberFormat="1" applyFont="1" applyFill="1" applyBorder="1" applyAlignment="1" applyProtection="1">
      <alignment vertical="center"/>
      <protection locked="0"/>
    </xf>
    <xf numFmtId="0" fontId="67" fillId="0" borderId="0" xfId="1" applyFont="1" applyFill="1" applyAlignment="1">
      <alignment vertical="center"/>
    </xf>
    <xf numFmtId="183" fontId="14" fillId="0" borderId="0" xfId="9" applyNumberFormat="1" applyFont="1" applyFill="1" applyBorder="1" applyAlignment="1" applyProtection="1">
      <alignment vertical="center"/>
    </xf>
    <xf numFmtId="1" fontId="73" fillId="0" borderId="5" xfId="9" applyNumberFormat="1" applyFont="1" applyFill="1" applyBorder="1" applyAlignment="1" applyProtection="1">
      <alignment horizontal="distributed" vertical="center"/>
    </xf>
    <xf numFmtId="41" fontId="78" fillId="0" borderId="0" xfId="8" applyNumberFormat="1" applyFont="1" applyFill="1" applyAlignment="1">
      <alignment vertical="center"/>
    </xf>
    <xf numFmtId="41" fontId="78" fillId="0" borderId="0" xfId="8" applyNumberFormat="1" applyFont="1" applyFill="1" applyBorder="1" applyAlignment="1" applyProtection="1">
      <alignment vertical="center"/>
      <protection locked="0"/>
    </xf>
    <xf numFmtId="0" fontId="32" fillId="0" borderId="0" xfId="9" applyFont="1" applyFill="1" applyAlignment="1" applyProtection="1">
      <alignment vertical="center"/>
    </xf>
    <xf numFmtId="1" fontId="73" fillId="2" borderId="5" xfId="9" applyNumberFormat="1" applyFont="1" applyFill="1" applyBorder="1" applyAlignment="1" applyProtection="1">
      <alignment horizontal="distributed" vertical="center"/>
    </xf>
    <xf numFmtId="41" fontId="78" fillId="2" borderId="0" xfId="8" applyNumberFormat="1" applyFont="1" applyFill="1" applyAlignment="1">
      <alignment vertical="center"/>
    </xf>
    <xf numFmtId="41" fontId="78" fillId="2" borderId="0" xfId="8" applyNumberFormat="1" applyFont="1" applyFill="1" applyBorder="1" applyAlignment="1" applyProtection="1">
      <alignment vertical="center"/>
      <protection locked="0"/>
    </xf>
    <xf numFmtId="1" fontId="73" fillId="0" borderId="0" xfId="9" applyNumberFormat="1" applyFont="1" applyFill="1" applyBorder="1" applyAlignment="1" applyProtection="1">
      <alignment horizontal="distributed" vertical="center"/>
    </xf>
    <xf numFmtId="38" fontId="29" fillId="0" borderId="0" xfId="8" applyFont="1" applyFill="1" applyAlignment="1" applyProtection="1"/>
    <xf numFmtId="38" fontId="29" fillId="0" borderId="0" xfId="8" applyFont="1" applyFill="1" applyAlignment="1" applyProtection="1">
      <alignment vertical="top"/>
    </xf>
    <xf numFmtId="183" fontId="14" fillId="0" borderId="0" xfId="1" applyNumberFormat="1" applyFont="1" applyFill="1" applyBorder="1" applyAlignment="1" applyProtection="1">
      <alignment vertical="center"/>
    </xf>
    <xf numFmtId="41" fontId="78" fillId="2" borderId="0" xfId="8" applyNumberFormat="1" applyFont="1" applyFill="1" applyBorder="1" applyAlignment="1" applyProtection="1">
      <alignment vertical="center"/>
    </xf>
    <xf numFmtId="1" fontId="14" fillId="0" borderId="8" xfId="9" applyNumberFormat="1" applyFont="1" applyFill="1" applyBorder="1" applyAlignment="1" applyProtection="1">
      <alignment horizontal="distributed" vertical="center"/>
    </xf>
    <xf numFmtId="0" fontId="7" fillId="0" borderId="6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38" fontId="32" fillId="0" borderId="7" xfId="8" applyFont="1" applyFill="1" applyBorder="1" applyAlignment="1" applyProtection="1">
      <alignment vertical="center"/>
    </xf>
    <xf numFmtId="184" fontId="32" fillId="0" borderId="7" xfId="8" applyNumberFormat="1" applyFont="1" applyFill="1" applyBorder="1" applyAlignment="1" applyProtection="1">
      <alignment vertical="center"/>
      <protection locked="0"/>
    </xf>
    <xf numFmtId="38" fontId="14" fillId="0" borderId="0" xfId="8" applyFont="1" applyFill="1" applyAlignment="1" applyProtection="1">
      <alignment vertical="center"/>
    </xf>
    <xf numFmtId="38" fontId="32" fillId="0" borderId="0" xfId="8" applyFont="1" applyFill="1" applyAlignment="1" applyProtection="1">
      <alignment vertical="center"/>
    </xf>
    <xf numFmtId="0" fontId="32" fillId="0" borderId="0" xfId="8" applyNumberFormat="1" applyFont="1" applyFill="1" applyAlignment="1" applyProtection="1">
      <alignment vertical="center"/>
    </xf>
    <xf numFmtId="0" fontId="14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5" fillId="0" borderId="0" xfId="1" applyFont="1" applyFill="1" applyBorder="1" applyAlignment="1">
      <alignment vertical="center"/>
    </xf>
    <xf numFmtId="0" fontId="76" fillId="2" borderId="0" xfId="1" applyFont="1" applyFill="1" applyBorder="1" applyAlignment="1">
      <alignment horizontal="distributed" vertical="center"/>
    </xf>
    <xf numFmtId="41" fontId="77" fillId="2" borderId="4" xfId="8" applyNumberFormat="1" applyFont="1" applyFill="1" applyBorder="1" applyAlignment="1">
      <alignment vertical="center"/>
    </xf>
    <xf numFmtId="41" fontId="77" fillId="2" borderId="0" xfId="8" applyNumberFormat="1" applyFont="1" applyFill="1" applyAlignment="1">
      <alignment vertical="center"/>
    </xf>
    <xf numFmtId="41" fontId="77" fillId="2" borderId="0" xfId="8" applyNumberFormat="1" applyFont="1" applyFill="1" applyBorder="1" applyAlignment="1" applyProtection="1">
      <alignment vertical="center"/>
    </xf>
    <xf numFmtId="183" fontId="73" fillId="0" borderId="0" xfId="1" applyNumberFormat="1" applyFont="1" applyFill="1" applyBorder="1" applyAlignment="1" applyProtection="1">
      <alignment vertical="center"/>
    </xf>
    <xf numFmtId="41" fontId="78" fillId="0" borderId="0" xfId="8" applyNumberFormat="1" applyFont="1" applyFill="1" applyBorder="1" applyAlignment="1" applyProtection="1">
      <alignment horizontal="right" vertical="center"/>
      <protection locked="0"/>
    </xf>
    <xf numFmtId="41" fontId="78" fillId="0" borderId="0" xfId="8" applyNumberFormat="1" applyFont="1" applyFill="1" applyBorder="1" applyAlignment="1" applyProtection="1">
      <alignment vertical="center"/>
    </xf>
    <xf numFmtId="41" fontId="71" fillId="2" borderId="0" xfId="1" applyNumberFormat="1" applyFont="1" applyFill="1" applyAlignment="1">
      <alignment horizontal="right" vertical="center"/>
    </xf>
    <xf numFmtId="0" fontId="3" fillId="0" borderId="0" xfId="1" applyNumberFormat="1" applyFont="1" applyFill="1" applyAlignment="1">
      <alignment horizontal="centerContinuous" vertical="center"/>
    </xf>
    <xf numFmtId="176" fontId="3" fillId="0" borderId="0" xfId="1" applyNumberFormat="1" applyFont="1" applyFill="1" applyAlignment="1">
      <alignment horizontal="centerContinuous" vertical="center"/>
    </xf>
    <xf numFmtId="176" fontId="6" fillId="0" borderId="0" xfId="1" applyNumberFormat="1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6" fontId="6" fillId="0" borderId="0" xfId="1" applyNumberFormat="1" applyFont="1" applyFill="1" applyAlignment="1">
      <alignment horizontal="right" vertical="top"/>
    </xf>
    <xf numFmtId="176" fontId="6" fillId="0" borderId="33" xfId="1" applyNumberFormat="1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0" fontId="33" fillId="2" borderId="0" xfId="1" applyNumberFormat="1" applyFont="1" applyFill="1" applyBorder="1" applyAlignment="1">
      <alignment horizontal="distributed" vertical="center"/>
    </xf>
    <xf numFmtId="176" fontId="33" fillId="2" borderId="5" xfId="1" applyNumberFormat="1" applyFont="1" applyFill="1" applyBorder="1">
      <alignment vertical="center"/>
    </xf>
    <xf numFmtId="41" fontId="33" fillId="2" borderId="0" xfId="1" applyNumberFormat="1" applyFont="1" applyFill="1" applyAlignment="1">
      <alignment horizontal="right" vertical="center"/>
    </xf>
    <xf numFmtId="176" fontId="3" fillId="0" borderId="4" xfId="1" applyNumberFormat="1" applyFont="1" applyFill="1" applyBorder="1">
      <alignment vertical="center"/>
    </xf>
    <xf numFmtId="0" fontId="3" fillId="0" borderId="0" xfId="1" applyNumberFormat="1" applyFont="1" applyFill="1" applyBorder="1" applyAlignment="1">
      <alignment horizontal="distributed" vertical="center"/>
    </xf>
    <xf numFmtId="176" fontId="3" fillId="0" borderId="5" xfId="1" applyNumberFormat="1" applyFont="1" applyFill="1" applyBorder="1">
      <alignment vertical="center"/>
    </xf>
    <xf numFmtId="41" fontId="3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0" fontId="3" fillId="2" borderId="0" xfId="1" applyNumberFormat="1" applyFont="1" applyFill="1" applyBorder="1" applyAlignment="1">
      <alignment horizontal="distributed" vertical="center"/>
    </xf>
    <xf numFmtId="176" fontId="3" fillId="2" borderId="5" xfId="1" applyNumberFormat="1" applyFont="1" applyFill="1" applyBorder="1">
      <alignment vertical="center"/>
    </xf>
    <xf numFmtId="41" fontId="3" fillId="2" borderId="0" xfId="1" applyNumberFormat="1" applyFont="1" applyFill="1" applyAlignment="1">
      <alignment horizontal="right" vertical="center"/>
    </xf>
    <xf numFmtId="0" fontId="6" fillId="0" borderId="2" xfId="1" applyNumberFormat="1" applyFont="1" applyFill="1" applyBorder="1" applyAlignment="1">
      <alignment horizontal="distributed" vertical="center"/>
    </xf>
    <xf numFmtId="41" fontId="82" fillId="0" borderId="0" xfId="7" applyNumberFormat="1" applyFont="1" applyFill="1" applyBorder="1" applyAlignment="1" applyProtection="1">
      <alignment vertical="center"/>
    </xf>
    <xf numFmtId="38" fontId="83" fillId="0" borderId="13" xfId="10" applyFont="1" applyFill="1" applyBorder="1" applyAlignment="1" applyProtection="1">
      <alignment horizontal="distributed" vertical="center" justifyLastLine="1"/>
    </xf>
    <xf numFmtId="38" fontId="83" fillId="0" borderId="30" xfId="10" applyFont="1" applyFill="1" applyBorder="1" applyAlignment="1" applyProtection="1">
      <alignment horizontal="distributed" vertical="center" justifyLastLine="1"/>
    </xf>
    <xf numFmtId="0" fontId="83" fillId="0" borderId="0" xfId="7" applyFont="1" applyFill="1" applyBorder="1" applyAlignment="1" applyProtection="1">
      <alignment vertical="center"/>
    </xf>
    <xf numFmtId="41" fontId="83" fillId="0" borderId="2" xfId="7" applyNumberFormat="1" applyFont="1" applyFill="1" applyBorder="1" applyAlignment="1" applyProtection="1">
      <alignment horizontal="distributed" vertical="center"/>
    </xf>
    <xf numFmtId="41" fontId="83" fillId="0" borderId="3" xfId="7" applyNumberFormat="1" applyFont="1" applyFill="1" applyBorder="1" applyAlignment="1" applyProtection="1">
      <alignment horizontal="distributed" vertical="center"/>
    </xf>
    <xf numFmtId="41" fontId="83" fillId="0" borderId="1" xfId="10" applyNumberFormat="1" applyFont="1" applyFill="1" applyBorder="1" applyAlignment="1" applyProtection="1">
      <alignment vertical="center"/>
    </xf>
    <xf numFmtId="41" fontId="83" fillId="0" borderId="0" xfId="10" applyNumberFormat="1" applyFont="1" applyFill="1" applyBorder="1" applyAlignment="1" applyProtection="1">
      <alignment horizontal="right" vertical="center"/>
    </xf>
    <xf numFmtId="41" fontId="83" fillId="0" borderId="0" xfId="10" applyNumberFormat="1" applyFont="1" applyFill="1" applyBorder="1" applyAlignment="1" applyProtection="1">
      <alignment vertical="center"/>
    </xf>
    <xf numFmtId="41" fontId="83" fillId="0" borderId="1" xfId="7" applyNumberFormat="1" applyFont="1" applyFill="1" applyBorder="1" applyAlignment="1" applyProtection="1">
      <alignment horizontal="distributed" vertical="center" justifyLastLine="1"/>
    </xf>
    <xf numFmtId="41" fontId="68" fillId="0" borderId="0" xfId="7" applyNumberFormat="1" applyFill="1" applyBorder="1" applyAlignment="1">
      <alignment horizontal="distributed" vertical="center" justifyLastLine="1"/>
    </xf>
    <xf numFmtId="41" fontId="68" fillId="0" borderId="5" xfId="7" applyNumberFormat="1" applyFill="1" applyBorder="1" applyAlignment="1">
      <alignment horizontal="distributed" vertical="center" justifyLastLine="1"/>
    </xf>
    <xf numFmtId="41" fontId="83" fillId="0" borderId="4" xfId="10" applyNumberFormat="1" applyFont="1" applyFill="1" applyBorder="1" applyAlignment="1" applyProtection="1">
      <alignment horizontal="distributed" vertical="center" justifyLastLine="1"/>
    </xf>
    <xf numFmtId="41" fontId="83" fillId="0" borderId="0" xfId="10" applyNumberFormat="1" applyFont="1" applyFill="1" applyBorder="1" applyAlignment="1" applyProtection="1">
      <alignment horizontal="distributed" vertical="center" justifyLastLine="1"/>
    </xf>
    <xf numFmtId="41" fontId="83" fillId="0" borderId="0" xfId="7" applyNumberFormat="1" applyFont="1" applyFill="1" applyBorder="1" applyAlignment="1" applyProtection="1">
      <alignment vertical="center"/>
    </xf>
    <xf numFmtId="1" fontId="84" fillId="0" borderId="0" xfId="7" applyNumberFormat="1" applyFont="1" applyFill="1" applyBorder="1" applyAlignment="1" applyProtection="1">
      <alignment horizontal="distributed" vertical="center"/>
    </xf>
    <xf numFmtId="41" fontId="84" fillId="0" borderId="5" xfId="7" applyNumberFormat="1" applyFont="1" applyFill="1" applyBorder="1" applyAlignment="1" applyProtection="1">
      <alignment horizontal="distributed" vertical="center"/>
    </xf>
    <xf numFmtId="41" fontId="84" fillId="2" borderId="4" xfId="10" applyNumberFormat="1" applyFont="1" applyFill="1" applyBorder="1" applyAlignment="1" applyProtection="1">
      <alignment vertical="center"/>
    </xf>
    <xf numFmtId="41" fontId="84" fillId="2" borderId="0" xfId="10" applyNumberFormat="1" applyFont="1" applyFill="1" applyBorder="1" applyAlignment="1" applyProtection="1">
      <alignment vertical="center"/>
    </xf>
    <xf numFmtId="41" fontId="83" fillId="0" borderId="4" xfId="7" applyNumberFormat="1" applyFont="1" applyFill="1" applyBorder="1" applyAlignment="1" applyProtection="1">
      <alignment horizontal="distributed" vertical="center" justifyLastLine="1"/>
    </xf>
    <xf numFmtId="182" fontId="83" fillId="0" borderId="0" xfId="7" applyNumberFormat="1" applyFont="1" applyFill="1" applyBorder="1" applyAlignment="1" applyProtection="1">
      <alignment horizontal="distributed" vertical="center"/>
    </xf>
    <xf numFmtId="41" fontId="83" fillId="0" borderId="0" xfId="7" applyNumberFormat="1" applyFont="1" applyFill="1" applyBorder="1" applyAlignment="1" applyProtection="1">
      <alignment horizontal="distributed" vertical="center"/>
    </xf>
    <xf numFmtId="41" fontId="85" fillId="0" borderId="4" xfId="10" applyNumberFormat="1" applyFont="1" applyFill="1" applyBorder="1" applyAlignment="1" applyProtection="1">
      <alignment vertical="center"/>
    </xf>
    <xf numFmtId="41" fontId="85" fillId="0" borderId="0" xfId="7" applyNumberFormat="1" applyFont="1" applyFill="1" applyBorder="1" applyAlignment="1" applyProtection="1">
      <alignment vertical="center"/>
    </xf>
    <xf numFmtId="41" fontId="84" fillId="0" borderId="0" xfId="7" applyNumberFormat="1" applyFont="1" applyFill="1" applyBorder="1" applyAlignment="1" applyProtection="1">
      <alignment horizontal="distributed" vertical="center"/>
    </xf>
    <xf numFmtId="41" fontId="84" fillId="0" borderId="0" xfId="10" applyNumberFormat="1" applyFont="1" applyFill="1" applyBorder="1" applyAlignment="1" applyProtection="1">
      <alignment vertical="center"/>
    </xf>
    <xf numFmtId="41" fontId="84" fillId="0" borderId="4" xfId="10" applyNumberFormat="1" applyFont="1" applyFill="1" applyBorder="1" applyAlignment="1" applyProtection="1">
      <alignment vertical="center"/>
    </xf>
    <xf numFmtId="41" fontId="83" fillId="0" borderId="4" xfId="7" applyNumberFormat="1" applyFont="1" applyFill="1" applyBorder="1" applyAlignment="1" applyProtection="1">
      <alignment vertical="center"/>
    </xf>
    <xf numFmtId="0" fontId="83" fillId="0" borderId="0" xfId="7" applyFont="1" applyFill="1" applyBorder="1" applyAlignment="1" applyProtection="1">
      <alignment horizontal="distributed" vertical="center"/>
    </xf>
    <xf numFmtId="0" fontId="83" fillId="0" borderId="5" xfId="7" applyFont="1" applyFill="1" applyBorder="1" applyAlignment="1" applyProtection="1">
      <alignment horizontal="distributed" vertical="center"/>
    </xf>
    <xf numFmtId="41" fontId="83" fillId="0" borderId="4" xfId="10" applyNumberFormat="1" applyFont="1" applyFill="1" applyBorder="1" applyAlignment="1" applyProtection="1">
      <alignment vertical="center"/>
    </xf>
    <xf numFmtId="182" fontId="83" fillId="0" borderId="5" xfId="7" applyNumberFormat="1" applyFont="1" applyFill="1" applyBorder="1" applyAlignment="1" applyProtection="1">
      <alignment horizontal="distributed" vertical="center"/>
    </xf>
    <xf numFmtId="182" fontId="83" fillId="0" borderId="0" xfId="7" applyNumberFormat="1" applyFont="1" applyFill="1" applyBorder="1" applyAlignment="1" applyProtection="1">
      <alignment vertical="center"/>
    </xf>
    <xf numFmtId="41" fontId="85" fillId="2" borderId="4" xfId="10" applyNumberFormat="1" applyFont="1" applyFill="1" applyBorder="1" applyAlignment="1" applyProtection="1">
      <alignment vertical="center"/>
    </xf>
    <xf numFmtId="41" fontId="85" fillId="2" borderId="0" xfId="7" applyNumberFormat="1" applyFont="1" applyFill="1" applyBorder="1" applyAlignment="1" applyProtection="1">
      <alignment vertical="center"/>
    </xf>
    <xf numFmtId="41" fontId="85" fillId="0" borderId="5" xfId="7" applyNumberFormat="1" applyFont="1" applyFill="1" applyBorder="1" applyAlignment="1" applyProtection="1">
      <alignment vertical="center"/>
    </xf>
    <xf numFmtId="41" fontId="85" fillId="0" borderId="0" xfId="10" applyNumberFormat="1" applyFont="1" applyFill="1" applyBorder="1" applyAlignment="1" applyProtection="1">
      <alignment vertical="center"/>
    </xf>
    <xf numFmtId="41" fontId="83" fillId="0" borderId="2" xfId="7" applyNumberFormat="1" applyFont="1" applyFill="1" applyBorder="1" applyAlignment="1" applyProtection="1">
      <alignment horizontal="distributed" vertical="center" justifyLastLine="1"/>
    </xf>
    <xf numFmtId="41" fontId="83" fillId="0" borderId="0" xfId="7" applyNumberFormat="1" applyFont="1" applyFill="1" applyBorder="1" applyAlignment="1" applyProtection="1">
      <alignment horizontal="distributed" vertical="center" justifyLastLine="1"/>
    </xf>
    <xf numFmtId="41" fontId="83" fillId="0" borderId="1" xfId="10" applyNumberFormat="1" applyFont="1" applyFill="1" applyBorder="1" applyAlignment="1" applyProtection="1">
      <alignment horizontal="distributed" vertical="center" justifyLastLine="1"/>
    </xf>
    <xf numFmtId="41" fontId="83" fillId="0" borderId="5" xfId="7" applyNumberFormat="1" applyFont="1" applyFill="1" applyBorder="1" applyAlignment="1" applyProtection="1">
      <alignment horizontal="distributed" vertical="center"/>
    </xf>
    <xf numFmtId="41" fontId="83" fillId="0" borderId="5" xfId="7" applyNumberFormat="1" applyFont="1" applyFill="1" applyBorder="1" applyAlignment="1" applyProtection="1">
      <alignment vertical="center"/>
    </xf>
    <xf numFmtId="41" fontId="82" fillId="0" borderId="0" xfId="7" applyNumberFormat="1" applyFont="1" applyFill="1" applyBorder="1" applyAlignment="1" applyProtection="1">
      <alignment horizontal="distributed" vertical="center"/>
    </xf>
    <xf numFmtId="41" fontId="82" fillId="0" borderId="0" xfId="10" applyNumberFormat="1" applyFont="1" applyFill="1" applyBorder="1" applyAlignment="1" applyProtection="1">
      <alignment vertical="center"/>
    </xf>
    <xf numFmtId="0" fontId="33" fillId="0" borderId="0" xfId="1" applyNumberFormat="1" applyFont="1" applyFill="1" applyBorder="1" applyAlignment="1">
      <alignment horizontal="distributed" vertical="center"/>
    </xf>
    <xf numFmtId="176" fontId="33" fillId="0" borderId="5" xfId="1" applyNumberFormat="1" applyFont="1" applyFill="1" applyBorder="1">
      <alignment vertical="center"/>
    </xf>
    <xf numFmtId="176" fontId="7" fillId="0" borderId="37" xfId="1" applyNumberFormat="1" applyFont="1" applyBorder="1" applyAlignment="1">
      <alignment horizontal="right" vertical="top"/>
    </xf>
    <xf numFmtId="0" fontId="7" fillId="0" borderId="36" xfId="1" applyNumberFormat="1" applyFont="1" applyBorder="1" applyAlignment="1">
      <alignment horizontal="distributed" vertical="center"/>
    </xf>
    <xf numFmtId="0" fontId="7" fillId="0" borderId="32" xfId="1" applyNumberFormat="1" applyFont="1" applyBorder="1" applyAlignment="1">
      <alignment horizontal="distributed" vertical="center"/>
    </xf>
    <xf numFmtId="0" fontId="7" fillId="0" borderId="32" xfId="1" applyNumberFormat="1" applyFont="1" applyBorder="1">
      <alignment vertical="center"/>
    </xf>
    <xf numFmtId="0" fontId="7" fillId="0" borderId="0" xfId="1" applyNumberFormat="1" applyFont="1" applyBorder="1" applyAlignment="1">
      <alignment horizontal="distributed" vertical="center"/>
    </xf>
    <xf numFmtId="0" fontId="7" fillId="0" borderId="0" xfId="1" applyFont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7" xfId="1" applyNumberFormat="1" applyFont="1" applyBorder="1" applyAlignment="1">
      <alignment horizontal="distributed" vertical="center"/>
    </xf>
    <xf numFmtId="0" fontId="7" fillId="0" borderId="8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41" fontId="7" fillId="0" borderId="0" xfId="1" applyNumberFormat="1" applyFont="1">
      <alignment vertical="center"/>
    </xf>
    <xf numFmtId="176" fontId="34" fillId="0" borderId="0" xfId="1" applyNumberFormat="1" applyFont="1" applyBorder="1">
      <alignment vertical="center"/>
    </xf>
    <xf numFmtId="0" fontId="34" fillId="0" borderId="0" xfId="1" applyNumberFormat="1" applyFont="1" applyBorder="1" applyAlignment="1">
      <alignment horizontal="distributed" vertical="center"/>
    </xf>
    <xf numFmtId="3" fontId="34" fillId="0" borderId="0" xfId="1" applyNumberFormat="1" applyFont="1" applyAlignment="1">
      <alignment horizontal="right" vertical="center"/>
    </xf>
    <xf numFmtId="0" fontId="34" fillId="0" borderId="0" xfId="1" applyFont="1" applyAlignment="1">
      <alignment horizontal="right" vertical="center"/>
    </xf>
    <xf numFmtId="0" fontId="34" fillId="2" borderId="0" xfId="1" applyFont="1" applyFill="1" applyAlignment="1">
      <alignment horizontal="right" vertical="center"/>
    </xf>
    <xf numFmtId="3" fontId="34" fillId="2" borderId="0" xfId="1" applyNumberFormat="1" applyFont="1" applyFill="1" applyAlignment="1">
      <alignment horizontal="right" vertical="center"/>
    </xf>
    <xf numFmtId="41" fontId="34" fillId="0" borderId="0" xfId="1" applyNumberFormat="1" applyFont="1">
      <alignment vertical="center"/>
    </xf>
    <xf numFmtId="176" fontId="67" fillId="0" borderId="0" xfId="1" applyNumberFormat="1" applyFont="1" applyBorder="1">
      <alignment vertical="center"/>
    </xf>
    <xf numFmtId="0" fontId="67" fillId="0" borderId="0" xfId="1" applyNumberFormat="1" applyFont="1" applyBorder="1" applyAlignment="1">
      <alignment horizontal="distributed" vertical="center"/>
    </xf>
    <xf numFmtId="41" fontId="67" fillId="0" borderId="0" xfId="1" applyNumberFormat="1" applyFont="1">
      <alignment vertical="center"/>
    </xf>
    <xf numFmtId="0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176" fontId="7" fillId="0" borderId="7" xfId="1" applyNumberFormat="1" applyFont="1" applyBorder="1">
      <alignment vertical="center"/>
    </xf>
    <xf numFmtId="41" fontId="7" fillId="0" borderId="7" xfId="1" applyNumberFormat="1" applyFont="1" applyBorder="1">
      <alignment vertical="center"/>
    </xf>
    <xf numFmtId="41" fontId="33" fillId="0" borderId="0" xfId="1" applyNumberFormat="1" applyFont="1" applyFill="1" applyAlignment="1">
      <alignment horizontal="right" vertical="center"/>
    </xf>
    <xf numFmtId="41" fontId="3" fillId="0" borderId="7" xfId="1" applyNumberFormat="1" applyFont="1" applyFill="1" applyBorder="1" applyAlignment="1">
      <alignment horizontal="right" vertical="center"/>
    </xf>
    <xf numFmtId="182" fontId="34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82" fontId="2" fillId="0" borderId="0" xfId="1" applyNumberFormat="1" applyFont="1">
      <alignment vertical="center"/>
    </xf>
    <xf numFmtId="182" fontId="7" fillId="0" borderId="0" xfId="1" applyNumberFormat="1" applyFont="1">
      <alignment vertical="center"/>
    </xf>
    <xf numFmtId="182" fontId="34" fillId="0" borderId="0" xfId="1" applyNumberFormat="1" applyFont="1">
      <alignment vertical="center"/>
    </xf>
    <xf numFmtId="182" fontId="7" fillId="0" borderId="0" xfId="1" applyNumberFormat="1" applyFont="1" applyAlignment="1">
      <alignment horizontal="right" vertical="center"/>
    </xf>
    <xf numFmtId="41" fontId="2" fillId="0" borderId="7" xfId="1" applyNumberFormat="1" applyFont="1" applyBorder="1">
      <alignment vertical="center"/>
    </xf>
    <xf numFmtId="176" fontId="2" fillId="0" borderId="0" xfId="1" applyNumberFormat="1" applyFont="1">
      <alignment vertical="center"/>
    </xf>
    <xf numFmtId="0" fontId="0" fillId="0" borderId="9" xfId="0" applyFont="1" applyBorder="1" applyAlignment="1">
      <alignment horizontal="center" vertical="center" shrinkToFit="1"/>
    </xf>
    <xf numFmtId="41" fontId="7" fillId="0" borderId="33" xfId="1" applyNumberFormat="1" applyFont="1" applyBorder="1">
      <alignment vertical="center"/>
    </xf>
    <xf numFmtId="41" fontId="7" fillId="0" borderId="19" xfId="1" applyNumberFormat="1" applyFont="1" applyBorder="1">
      <alignment vertical="center"/>
    </xf>
    <xf numFmtId="41" fontId="7" fillId="0" borderId="19" xfId="1" applyNumberFormat="1" applyFont="1" applyBorder="1" applyAlignment="1">
      <alignment horizontal="center" vertical="center"/>
    </xf>
    <xf numFmtId="41" fontId="7" fillId="0" borderId="20" xfId="1" applyNumberFormat="1" applyFont="1" applyBorder="1">
      <alignment vertical="center"/>
    </xf>
    <xf numFmtId="41" fontId="34" fillId="0" borderId="0" xfId="1" applyNumberFormat="1" applyFont="1" applyAlignment="1">
      <alignment horizontal="right" vertical="center"/>
    </xf>
    <xf numFmtId="3" fontId="2" fillId="0" borderId="0" xfId="1" applyNumberFormat="1" applyAlignment="1">
      <alignment horizontal="right" vertical="center"/>
    </xf>
    <xf numFmtId="0" fontId="2" fillId="0" borderId="0" xfId="1" applyAlignment="1">
      <alignment horizontal="right" vertical="center"/>
    </xf>
    <xf numFmtId="41" fontId="2" fillId="0" borderId="0" xfId="1" applyNumberFormat="1" applyAlignment="1">
      <alignment horizontal="right" vertical="center"/>
    </xf>
    <xf numFmtId="41" fontId="34" fillId="0" borderId="0" xfId="1" applyNumberFormat="1" applyFont="1" applyBorder="1" applyAlignment="1">
      <alignment horizontal="right" vertical="center"/>
    </xf>
    <xf numFmtId="0" fontId="68" fillId="0" borderId="0" xfId="7" applyAlignment="1">
      <alignment vertical="center"/>
    </xf>
    <xf numFmtId="49" fontId="32" fillId="0" borderId="0" xfId="7" applyNumberFormat="1" applyFont="1" applyAlignment="1">
      <alignment horizontal="right" vertical="center"/>
    </xf>
    <xf numFmtId="0" fontId="32" fillId="0" borderId="0" xfId="7" applyFont="1" applyFill="1" applyBorder="1" applyAlignment="1"/>
    <xf numFmtId="0" fontId="32" fillId="0" borderId="0" xfId="7" applyFont="1" applyFill="1" applyBorder="1" applyAlignment="1">
      <alignment horizontal="center"/>
    </xf>
    <xf numFmtId="0" fontId="32" fillId="0" borderId="0" xfId="7" applyFont="1" applyFill="1" applyAlignment="1"/>
    <xf numFmtId="0" fontId="32" fillId="0" borderId="0" xfId="7" applyFont="1" applyFill="1" applyAlignment="1">
      <alignment horizontal="distributed" vertical="center"/>
    </xf>
    <xf numFmtId="182" fontId="86" fillId="0" borderId="47" xfId="11" applyNumberFormat="1" applyFont="1" applyFill="1" applyBorder="1" applyAlignment="1">
      <alignment horizontal="center" vertical="center"/>
    </xf>
    <xf numFmtId="182" fontId="86" fillId="0" borderId="48" xfId="11" applyNumberFormat="1" applyFont="1" applyFill="1" applyBorder="1" applyAlignment="1">
      <alignment horizontal="center" vertical="center"/>
    </xf>
    <xf numFmtId="182" fontId="86" fillId="0" borderId="49" xfId="11" applyNumberFormat="1" applyFont="1" applyFill="1" applyBorder="1" applyAlignment="1">
      <alignment horizontal="center" vertical="center"/>
    </xf>
    <xf numFmtId="0" fontId="32" fillId="0" borderId="38" xfId="7" applyFont="1" applyFill="1" applyBorder="1" applyAlignment="1">
      <alignment horizontal="left" vertical="center"/>
    </xf>
    <xf numFmtId="41" fontId="32" fillId="0" borderId="50" xfId="7" applyNumberFormat="1" applyFont="1" applyBorder="1" applyAlignment="1">
      <alignment vertical="center"/>
    </xf>
    <xf numFmtId="41" fontId="32" fillId="0" borderId="51" xfId="7" applyNumberFormat="1" applyFont="1" applyFill="1" applyBorder="1" applyAlignment="1">
      <alignment vertical="center"/>
    </xf>
    <xf numFmtId="41" fontId="32" fillId="0" borderId="51" xfId="7" applyNumberFormat="1" applyFont="1" applyBorder="1" applyAlignment="1">
      <alignment vertical="center"/>
    </xf>
    <xf numFmtId="41" fontId="32" fillId="0" borderId="19" xfId="7" applyNumberFormat="1" applyFont="1" applyFill="1" applyBorder="1" applyAlignment="1">
      <alignment vertical="center"/>
    </xf>
    <xf numFmtId="41" fontId="32" fillId="0" borderId="52" xfId="7" applyNumberFormat="1" applyFont="1" applyBorder="1" applyAlignment="1">
      <alignment vertical="center"/>
    </xf>
    <xf numFmtId="41" fontId="32" fillId="0" borderId="53" xfId="7" applyNumberFormat="1" applyFont="1" applyFill="1" applyBorder="1" applyAlignment="1">
      <alignment vertical="center"/>
    </xf>
    <xf numFmtId="180" fontId="32" fillId="0" borderId="0" xfId="7" applyNumberFormat="1" applyFont="1" applyFill="1" applyAlignment="1">
      <alignment horizontal="distributed" vertical="center"/>
    </xf>
    <xf numFmtId="0" fontId="32" fillId="0" borderId="54" xfId="7" applyFont="1" applyFill="1" applyBorder="1" applyAlignment="1">
      <alignment horizontal="left" vertical="center"/>
    </xf>
    <xf numFmtId="41" fontId="32" fillId="0" borderId="55" xfId="7" applyNumberFormat="1" applyFont="1" applyBorder="1" applyAlignment="1">
      <alignment vertical="center"/>
    </xf>
    <xf numFmtId="41" fontId="32" fillId="0" borderId="56" xfId="7" applyNumberFormat="1" applyFont="1" applyFill="1" applyBorder="1" applyAlignment="1">
      <alignment vertical="center"/>
    </xf>
    <xf numFmtId="41" fontId="32" fillId="0" borderId="56" xfId="7" applyNumberFormat="1" applyFont="1" applyBorder="1" applyAlignment="1">
      <alignment vertical="center"/>
    </xf>
    <xf numFmtId="41" fontId="32" fillId="0" borderId="57" xfId="7" applyNumberFormat="1" applyFont="1" applyFill="1" applyBorder="1" applyAlignment="1">
      <alignment vertical="center"/>
    </xf>
    <xf numFmtId="41" fontId="32" fillId="0" borderId="58" xfId="7" applyNumberFormat="1" applyFont="1" applyBorder="1" applyAlignment="1">
      <alignment vertical="center"/>
    </xf>
    <xf numFmtId="41" fontId="32" fillId="0" borderId="59" xfId="7" applyNumberFormat="1" applyFont="1" applyFill="1" applyBorder="1" applyAlignment="1">
      <alignment vertical="center"/>
    </xf>
    <xf numFmtId="0" fontId="32" fillId="0" borderId="44" xfId="7" applyFont="1" applyFill="1" applyBorder="1" applyAlignment="1">
      <alignment horizontal="left" vertical="center"/>
    </xf>
    <xf numFmtId="41" fontId="32" fillId="0" borderId="60" xfId="7" applyNumberFormat="1" applyFont="1" applyFill="1" applyBorder="1" applyAlignment="1">
      <alignment vertical="center"/>
    </xf>
    <xf numFmtId="41" fontId="32" fillId="0" borderId="56" xfId="7" applyNumberFormat="1" applyFont="1" applyBorder="1" applyAlignment="1">
      <alignment horizontal="right" vertical="center"/>
    </xf>
    <xf numFmtId="41" fontId="32" fillId="0" borderId="58" xfId="7" applyNumberFormat="1" applyFont="1" applyBorder="1" applyAlignment="1">
      <alignment horizontal="right" vertical="center"/>
    </xf>
    <xf numFmtId="0" fontId="32" fillId="0" borderId="61" xfId="7" applyFont="1" applyFill="1" applyBorder="1" applyAlignment="1">
      <alignment horizontal="left" vertical="center"/>
    </xf>
    <xf numFmtId="41" fontId="32" fillId="0" borderId="62" xfId="7" applyNumberFormat="1" applyFont="1" applyBorder="1" applyAlignment="1">
      <alignment vertical="center"/>
    </xf>
    <xf numFmtId="41" fontId="32" fillId="0" borderId="63" xfId="7" applyNumberFormat="1" applyFont="1" applyFill="1" applyBorder="1" applyAlignment="1">
      <alignment vertical="center"/>
    </xf>
    <xf numFmtId="41" fontId="32" fillId="0" borderId="63" xfId="7" applyNumberFormat="1" applyFont="1" applyBorder="1" applyAlignment="1">
      <alignment horizontal="right" vertical="center"/>
    </xf>
    <xf numFmtId="41" fontId="32" fillId="0" borderId="64" xfId="7" applyNumberFormat="1" applyFont="1" applyFill="1" applyBorder="1" applyAlignment="1">
      <alignment vertical="center"/>
    </xf>
    <xf numFmtId="41" fontId="32" fillId="0" borderId="62" xfId="7" applyNumberFormat="1" applyFont="1" applyBorder="1" applyAlignment="1">
      <alignment horizontal="right" vertical="center"/>
    </xf>
    <xf numFmtId="41" fontId="32" fillId="0" borderId="65" xfId="7" applyNumberFormat="1" applyFont="1" applyFill="1" applyBorder="1" applyAlignment="1">
      <alignment vertical="center"/>
    </xf>
    <xf numFmtId="182" fontId="32" fillId="0" borderId="0" xfId="11" applyNumberFormat="1" applyFont="1" applyFill="1" applyAlignment="1">
      <alignment vertical="center"/>
    </xf>
    <xf numFmtId="182" fontId="32" fillId="0" borderId="0" xfId="11" applyNumberFormat="1" applyFont="1" applyAlignment="1">
      <alignment vertical="center"/>
    </xf>
    <xf numFmtId="182" fontId="32" fillId="0" borderId="0" xfId="11" applyNumberFormat="1" applyFont="1" applyBorder="1" applyAlignment="1">
      <alignment vertical="center"/>
    </xf>
    <xf numFmtId="0" fontId="32" fillId="0" borderId="66" xfId="7" applyFont="1" applyFill="1" applyBorder="1" applyAlignment="1">
      <alignment horizontal="left" vertical="center"/>
    </xf>
    <xf numFmtId="0" fontId="32" fillId="0" borderId="0" xfId="7" applyFont="1" applyFill="1"/>
    <xf numFmtId="0" fontId="32" fillId="0" borderId="0" xfId="7" applyFont="1" applyFill="1" applyBorder="1" applyAlignment="1">
      <alignment vertical="center" justifyLastLine="1"/>
    </xf>
    <xf numFmtId="0" fontId="32" fillId="0" borderId="0" xfId="7" applyFont="1" applyFill="1" applyBorder="1" applyAlignment="1">
      <alignment horizontal="center" vertical="center" justifyLastLine="1"/>
    </xf>
    <xf numFmtId="0" fontId="32" fillId="0" borderId="0" xfId="7" applyFont="1" applyFill="1" applyAlignment="1">
      <alignment horizontal="distributed" vertical="center" justifyLastLine="1"/>
    </xf>
    <xf numFmtId="41" fontId="32" fillId="0" borderId="19" xfId="7" applyNumberFormat="1" applyFont="1" applyBorder="1" applyAlignment="1">
      <alignment vertical="center"/>
    </xf>
    <xf numFmtId="41" fontId="32" fillId="0" borderId="0" xfId="7" applyNumberFormat="1" applyFont="1" applyBorder="1" applyAlignment="1">
      <alignment vertical="center"/>
    </xf>
    <xf numFmtId="41" fontId="32" fillId="0" borderId="0" xfId="7" applyNumberFormat="1" applyFont="1" applyBorder="1" applyAlignment="1">
      <alignment horizontal="center" vertical="center"/>
    </xf>
    <xf numFmtId="0" fontId="32" fillId="0" borderId="46" xfId="7" applyFont="1" applyFill="1" applyBorder="1" applyAlignment="1">
      <alignment horizontal="left" vertical="center"/>
    </xf>
    <xf numFmtId="41" fontId="32" fillId="0" borderId="64" xfId="7" applyNumberFormat="1" applyFont="1" applyBorder="1" applyAlignment="1">
      <alignment vertical="center"/>
    </xf>
    <xf numFmtId="0" fontId="32" fillId="0" borderId="0" xfId="7" applyFont="1" applyFill="1" applyAlignment="1">
      <alignment horizontal="left" vertical="center"/>
    </xf>
    <xf numFmtId="185" fontId="32" fillId="0" borderId="0" xfId="12" applyFont="1" applyFill="1" applyAlignment="1">
      <alignment horizontal="center" vertical="center"/>
    </xf>
    <xf numFmtId="0" fontId="32" fillId="0" borderId="0" xfId="7" applyFont="1" applyFill="1" applyBorder="1" applyAlignment="1">
      <alignment vertical="center" wrapText="1"/>
    </xf>
    <xf numFmtId="0" fontId="32" fillId="0" borderId="0" xfId="7" applyFont="1" applyFill="1" applyBorder="1" applyAlignment="1">
      <alignment horizontal="center" vertical="center" wrapText="1"/>
    </xf>
    <xf numFmtId="3" fontId="32" fillId="0" borderId="0" xfId="7" applyNumberFormat="1" applyFont="1" applyFill="1" applyBorder="1" applyAlignment="1">
      <alignment vertical="center"/>
    </xf>
    <xf numFmtId="41" fontId="32" fillId="0" borderId="71" xfId="7" applyNumberFormat="1" applyFont="1" applyBorder="1" applyAlignment="1">
      <alignment vertical="center"/>
    </xf>
    <xf numFmtId="0" fontId="0" fillId="0" borderId="9" xfId="0" applyFont="1" applyBorder="1" applyAlignment="1">
      <alignment horizontal="center" vertical="center" wrapText="1"/>
    </xf>
    <xf numFmtId="182" fontId="32" fillId="0" borderId="0" xfId="11" applyNumberFormat="1" applyFont="1" applyFill="1" applyAlignment="1"/>
    <xf numFmtId="182" fontId="32" fillId="0" borderId="38" xfId="11" applyNumberFormat="1" applyFont="1" applyFill="1" applyBorder="1" applyAlignment="1">
      <alignment horizontal="left" vertical="center"/>
    </xf>
    <xf numFmtId="41" fontId="32" fillId="0" borderId="50" xfId="7" applyNumberFormat="1" applyFont="1" applyBorder="1" applyAlignment="1">
      <alignment horizontal="right" vertical="center"/>
    </xf>
    <xf numFmtId="41" fontId="32" fillId="0" borderId="19" xfId="7" applyNumberFormat="1" applyFont="1" applyFill="1" applyBorder="1" applyAlignment="1">
      <alignment horizontal="right" vertical="center"/>
    </xf>
    <xf numFmtId="41" fontId="32" fillId="0" borderId="19" xfId="7" applyNumberFormat="1" applyFont="1" applyBorder="1" applyAlignment="1">
      <alignment horizontal="right" vertical="center"/>
    </xf>
    <xf numFmtId="41" fontId="32" fillId="0" borderId="72" xfId="7" applyNumberFormat="1" applyFont="1" applyFill="1" applyBorder="1" applyAlignment="1">
      <alignment horizontal="center" vertical="center"/>
    </xf>
    <xf numFmtId="182" fontId="32" fillId="0" borderId="61" xfId="9" applyNumberFormat="1" applyFont="1" applyFill="1" applyBorder="1" applyAlignment="1" applyProtection="1">
      <alignment horizontal="left" vertical="center"/>
    </xf>
    <xf numFmtId="41" fontId="32" fillId="0" borderId="64" xfId="7" applyNumberFormat="1" applyFont="1" applyFill="1" applyBorder="1" applyAlignment="1">
      <alignment horizontal="right" vertical="center"/>
    </xf>
    <xf numFmtId="41" fontId="32" fillId="0" borderId="64" xfId="7" applyNumberFormat="1" applyFont="1" applyBorder="1" applyAlignment="1">
      <alignment horizontal="right" vertical="center"/>
    </xf>
    <xf numFmtId="41" fontId="32" fillId="0" borderId="73" xfId="7" applyNumberFormat="1" applyFont="1" applyFill="1" applyBorder="1" applyAlignment="1">
      <alignment horizontal="right" vertical="center"/>
    </xf>
    <xf numFmtId="182" fontId="32" fillId="0" borderId="0" xfId="9" applyNumberFormat="1" applyFont="1" applyFill="1" applyAlignment="1" applyProtection="1">
      <alignment vertical="center"/>
    </xf>
    <xf numFmtId="0" fontId="32" fillId="0" borderId="74" xfId="7" applyFont="1" applyFill="1" applyBorder="1" applyAlignment="1">
      <alignment horizontal="left" vertical="center"/>
    </xf>
    <xf numFmtId="41" fontId="32" fillId="0" borderId="5" xfId="7" applyNumberFormat="1" applyFont="1" applyBorder="1" applyAlignment="1">
      <alignment vertical="center"/>
    </xf>
    <xf numFmtId="41" fontId="32" fillId="0" borderId="75" xfId="7" applyNumberFormat="1" applyFont="1" applyFill="1" applyBorder="1" applyAlignment="1">
      <alignment vertical="center"/>
    </xf>
    <xf numFmtId="41" fontId="32" fillId="0" borderId="76" xfId="7" applyNumberFormat="1" applyFont="1" applyBorder="1" applyAlignment="1">
      <alignment vertical="center"/>
    </xf>
    <xf numFmtId="41" fontId="32" fillId="0" borderId="77" xfId="7" applyNumberFormat="1" applyFont="1" applyBorder="1" applyAlignment="1">
      <alignment vertical="center"/>
    </xf>
    <xf numFmtId="41" fontId="32" fillId="0" borderId="73" xfId="7" applyNumberFormat="1" applyFont="1" applyFill="1" applyBorder="1" applyAlignment="1">
      <alignment vertical="center"/>
    </xf>
    <xf numFmtId="49" fontId="32" fillId="0" borderId="0" xfId="1" applyNumberFormat="1" applyFont="1" applyAlignment="1">
      <alignment horizontal="right" vertical="center"/>
    </xf>
    <xf numFmtId="49" fontId="15" fillId="0" borderId="0" xfId="1" applyNumberFormat="1" applyFont="1" applyAlignment="1">
      <alignment horizontal="right" vertical="center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88" fillId="0" borderId="0" xfId="1" applyFont="1" applyAlignment="1">
      <alignment horizontal="left" vertical="center"/>
    </xf>
    <xf numFmtId="0" fontId="89" fillId="0" borderId="0" xfId="1" applyFont="1" applyAlignment="1">
      <alignment horizontal="left" vertical="center"/>
    </xf>
    <xf numFmtId="176" fontId="7" fillId="0" borderId="0" xfId="1" applyNumberFormat="1" applyFont="1" applyBorder="1" applyAlignment="1">
      <alignment vertical="top"/>
    </xf>
    <xf numFmtId="176" fontId="7" fillId="0" borderId="0" xfId="1" applyNumberFormat="1" applyFont="1" applyBorder="1" applyAlignment="1">
      <alignment horizontal="right" vertical="top"/>
    </xf>
    <xf numFmtId="0" fontId="7" fillId="0" borderId="78" xfId="1" applyNumberFormat="1" applyFont="1" applyBorder="1">
      <alignment vertical="center"/>
    </xf>
    <xf numFmtId="0" fontId="7" fillId="0" borderId="80" xfId="1" applyNumberFormat="1" applyFont="1" applyBorder="1" applyAlignment="1">
      <alignment horizontal="distributed" vertical="center"/>
    </xf>
    <xf numFmtId="0" fontId="7" fillId="0" borderId="81" xfId="1" applyNumberFormat="1" applyFont="1" applyBorder="1" applyAlignment="1">
      <alignment horizontal="distributed" vertical="center"/>
    </xf>
    <xf numFmtId="0" fontId="7" fillId="0" borderId="42" xfId="1" applyNumberFormat="1" applyFont="1" applyBorder="1">
      <alignment vertical="center"/>
    </xf>
    <xf numFmtId="0" fontId="7" fillId="0" borderId="81" xfId="1" applyNumberFormat="1" applyFont="1" applyBorder="1">
      <alignment vertical="center"/>
    </xf>
    <xf numFmtId="0" fontId="7" fillId="0" borderId="82" xfId="1" applyNumberFormat="1" applyFont="1" applyBorder="1">
      <alignment vertical="center"/>
    </xf>
    <xf numFmtId="0" fontId="7" fillId="0" borderId="83" xfId="1" applyNumberFormat="1" applyFont="1" applyBorder="1">
      <alignment vertical="center"/>
    </xf>
    <xf numFmtId="0" fontId="7" fillId="0" borderId="84" xfId="1" applyNumberFormat="1" applyFont="1" applyBorder="1">
      <alignment vertical="center"/>
    </xf>
    <xf numFmtId="0" fontId="7" fillId="0" borderId="42" xfId="1" applyNumberFormat="1" applyFont="1" applyBorder="1" applyAlignment="1">
      <alignment horizontal="distributed" vertical="center"/>
    </xf>
    <xf numFmtId="0" fontId="7" fillId="0" borderId="85" xfId="1" applyNumberFormat="1" applyFont="1" applyBorder="1">
      <alignment vertical="center"/>
    </xf>
    <xf numFmtId="0" fontId="7" fillId="0" borderId="43" xfId="1" applyNumberFormat="1" applyFont="1" applyBorder="1">
      <alignment vertical="center"/>
    </xf>
    <xf numFmtId="0" fontId="7" fillId="0" borderId="84" xfId="1" applyNumberFormat="1" applyFont="1" applyBorder="1" applyAlignment="1">
      <alignment horizontal="distributed" vertical="center"/>
    </xf>
    <xf numFmtId="0" fontId="7" fillId="0" borderId="53" xfId="1" applyNumberFormat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78" xfId="1" applyNumberFormat="1" applyFont="1" applyBorder="1" applyAlignment="1">
      <alignment horizontal="distributed" vertical="center"/>
    </xf>
    <xf numFmtId="0" fontId="7" fillId="0" borderId="84" xfId="1" applyNumberFormat="1" applyFont="1" applyBorder="1" applyAlignment="1">
      <alignment horizontal="center" vertical="center"/>
    </xf>
    <xf numFmtId="0" fontId="7" fillId="0" borderId="53" xfId="1" applyNumberFormat="1" applyFont="1" applyBorder="1" applyAlignment="1">
      <alignment horizontal="center" vertical="center"/>
    </xf>
    <xf numFmtId="0" fontId="7" fillId="0" borderId="78" xfId="1" applyNumberFormat="1" applyFont="1" applyBorder="1" applyAlignment="1">
      <alignment horizontal="center" vertical="center"/>
    </xf>
    <xf numFmtId="0" fontId="7" fillId="0" borderId="87" xfId="1" applyNumberFormat="1" applyFont="1" applyBorder="1" applyAlignment="1">
      <alignment horizontal="distributed" vertical="center"/>
    </xf>
    <xf numFmtId="0" fontId="7" fillId="0" borderId="88" xfId="1" applyNumberFormat="1" applyFont="1" applyBorder="1">
      <alignment vertical="center"/>
    </xf>
    <xf numFmtId="0" fontId="7" fillId="0" borderId="45" xfId="1" applyNumberFormat="1" applyFont="1" applyBorder="1">
      <alignment vertical="center"/>
    </xf>
    <xf numFmtId="176" fontId="7" fillId="0" borderId="78" xfId="1" applyNumberFormat="1" applyFont="1" applyBorder="1">
      <alignment vertical="center"/>
    </xf>
    <xf numFmtId="41" fontId="7" fillId="0" borderId="78" xfId="1" applyNumberFormat="1" applyFont="1" applyBorder="1">
      <alignment vertical="center"/>
    </xf>
    <xf numFmtId="176" fontId="34" fillId="0" borderId="78" xfId="1" applyNumberFormat="1" applyFont="1" applyBorder="1">
      <alignment vertical="center"/>
    </xf>
    <xf numFmtId="0" fontId="34" fillId="0" borderId="84" xfId="1" applyNumberFormat="1" applyFont="1" applyBorder="1" applyAlignment="1">
      <alignment horizontal="distributed" vertical="center"/>
    </xf>
    <xf numFmtId="41" fontId="34" fillId="0" borderId="78" xfId="1" applyNumberFormat="1" applyFont="1" applyBorder="1" applyAlignment="1">
      <alignment horizontal="right" vertical="center"/>
    </xf>
    <xf numFmtId="176" fontId="67" fillId="0" borderId="78" xfId="1" applyNumberFormat="1" applyFont="1" applyBorder="1">
      <alignment vertical="center"/>
    </xf>
    <xf numFmtId="0" fontId="67" fillId="0" borderId="84" xfId="1" applyNumberFormat="1" applyFont="1" applyBorder="1" applyAlignment="1">
      <alignment horizontal="distributed" vertical="center"/>
    </xf>
    <xf numFmtId="41" fontId="7" fillId="0" borderId="78" xfId="1" applyNumberFormat="1" applyFont="1" applyBorder="1" applyAlignment="1">
      <alignment horizontal="right" vertical="center"/>
    </xf>
    <xf numFmtId="0" fontId="7" fillId="0" borderId="84" xfId="1" applyNumberFormat="1" applyFont="1" applyBorder="1" applyAlignment="1">
      <alignment horizontal="right" vertical="center"/>
    </xf>
    <xf numFmtId="41" fontId="91" fillId="0" borderId="0" xfId="1" applyNumberFormat="1" applyFont="1" applyBorder="1" applyAlignment="1">
      <alignment horizontal="right" vertical="center"/>
    </xf>
    <xf numFmtId="41" fontId="91" fillId="0" borderId="78" xfId="1" applyNumberFormat="1" applyFont="1" applyBorder="1" applyAlignment="1">
      <alignment horizontal="right" vertical="center"/>
    </xf>
    <xf numFmtId="0" fontId="7" fillId="0" borderId="90" xfId="1" applyNumberFormat="1" applyFont="1" applyBorder="1" applyAlignment="1">
      <alignment horizontal="distributed" vertical="center"/>
    </xf>
    <xf numFmtId="0" fontId="7" fillId="0" borderId="62" xfId="1" applyNumberFormat="1" applyFont="1" applyBorder="1" applyAlignment="1">
      <alignment horizontal="distributed" vertical="center"/>
    </xf>
    <xf numFmtId="41" fontId="7" fillId="0" borderId="91" xfId="1" applyNumberFormat="1" applyFont="1" applyBorder="1" applyAlignment="1">
      <alignment horizontal="right" vertical="center"/>
    </xf>
    <xf numFmtId="41" fontId="7" fillId="0" borderId="92" xfId="1" applyNumberFormat="1" applyFont="1" applyBorder="1" applyAlignment="1">
      <alignment horizontal="right" vertical="center"/>
    </xf>
    <xf numFmtId="0" fontId="7" fillId="0" borderId="91" xfId="1" applyNumberFormat="1" applyFont="1" applyBorder="1" applyAlignment="1">
      <alignment horizontal="distributed" vertical="center"/>
    </xf>
    <xf numFmtId="0" fontId="7" fillId="0" borderId="86" xfId="1" applyNumberFormat="1" applyFont="1" applyBorder="1">
      <alignment vertical="center"/>
    </xf>
    <xf numFmtId="176" fontId="7" fillId="0" borderId="42" xfId="1" applyNumberFormat="1" applyFont="1" applyBorder="1">
      <alignment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vertical="top"/>
    </xf>
    <xf numFmtId="0" fontId="63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center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8" fillId="0" borderId="0" xfId="1" applyFont="1" applyFill="1" applyBorder="1" applyAlignment="1">
      <alignment horizontal="distributed" vertical="center"/>
    </xf>
    <xf numFmtId="0" fontId="26" fillId="0" borderId="5" xfId="1" applyFont="1" applyBorder="1" applyAlignment="1">
      <alignment horizontal="distributed" vertical="center"/>
    </xf>
    <xf numFmtId="0" fontId="19" fillId="0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15" fillId="0" borderId="1" xfId="1" applyFont="1" applyFill="1" applyBorder="1" applyAlignment="1">
      <alignment horizontal="distributed" vertical="center" indent="1"/>
    </xf>
    <xf numFmtId="0" fontId="2" fillId="0" borderId="2" xfId="1" applyBorder="1" applyAlignment="1">
      <alignment horizontal="distributed" vertical="center" indent="1"/>
    </xf>
    <xf numFmtId="0" fontId="2" fillId="0" borderId="3" xfId="1" applyBorder="1" applyAlignment="1">
      <alignment horizontal="distributed" vertical="center" indent="1"/>
    </xf>
    <xf numFmtId="0" fontId="2" fillId="0" borderId="6" xfId="1" applyBorder="1" applyAlignment="1">
      <alignment horizontal="distributed" vertical="center" indent="1"/>
    </xf>
    <xf numFmtId="0" fontId="2" fillId="0" borderId="7" xfId="1" applyBorder="1" applyAlignment="1">
      <alignment horizontal="distributed" vertical="center" indent="1"/>
    </xf>
    <xf numFmtId="0" fontId="2" fillId="0" borderId="8" xfId="1" applyBorder="1" applyAlignment="1">
      <alignment horizontal="distributed" vertical="center" indent="1"/>
    </xf>
    <xf numFmtId="0" fontId="22" fillId="0" borderId="27" xfId="1" applyFont="1" applyFill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16" fillId="0" borderId="4" xfId="1" applyFont="1" applyFill="1" applyBorder="1" applyAlignment="1">
      <alignment horizontal="distributed" vertical="center"/>
    </xf>
    <xf numFmtId="0" fontId="26" fillId="0" borderId="0" xfId="1" applyFont="1" applyBorder="1" applyAlignment="1">
      <alignment vertical="center"/>
    </xf>
    <xf numFmtId="0" fontId="28" fillId="0" borderId="0" xfId="5" applyFont="1" applyFill="1" applyBorder="1" applyAlignment="1">
      <alignment horizontal="distributed" vertical="center"/>
    </xf>
    <xf numFmtId="0" fontId="26" fillId="0" borderId="5" xfId="5" applyFont="1" applyBorder="1" applyAlignment="1">
      <alignment horizontal="distributed" vertical="center"/>
    </xf>
    <xf numFmtId="0" fontId="19" fillId="0" borderId="0" xfId="5" applyFont="1" applyFill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0" fillId="0" borderId="0" xfId="5" applyFont="1" applyAlignment="1">
      <alignment vertical="center"/>
    </xf>
    <xf numFmtId="0" fontId="28" fillId="0" borderId="1" xfId="5" applyFont="1" applyFill="1" applyBorder="1" applyAlignment="1">
      <alignment horizontal="distributed" vertical="center" indent="1"/>
    </xf>
    <xf numFmtId="0" fontId="2" fillId="0" borderId="2" xfId="5" applyBorder="1" applyAlignment="1">
      <alignment horizontal="distributed" vertical="center" indent="1"/>
    </xf>
    <xf numFmtId="0" fontId="2" fillId="0" borderId="3" xfId="5" applyBorder="1" applyAlignment="1">
      <alignment horizontal="distributed" vertical="center" indent="1"/>
    </xf>
    <xf numFmtId="0" fontId="2" fillId="0" borderId="6" xfId="5" applyBorder="1" applyAlignment="1">
      <alignment horizontal="distributed" vertical="center" indent="1"/>
    </xf>
    <xf numFmtId="0" fontId="2" fillId="0" borderId="7" xfId="5" applyBorder="1" applyAlignment="1">
      <alignment horizontal="distributed" vertical="center" indent="1"/>
    </xf>
    <xf numFmtId="0" fontId="2" fillId="0" borderId="8" xfId="5" applyBorder="1" applyAlignment="1">
      <alignment horizontal="distributed" vertical="center" indent="1"/>
    </xf>
    <xf numFmtId="0" fontId="27" fillId="0" borderId="28" xfId="5" applyFont="1" applyFill="1" applyBorder="1" applyAlignment="1">
      <alignment horizontal="center" vertical="center"/>
    </xf>
    <xf numFmtId="0" fontId="2" fillId="0" borderId="28" xfId="5" applyBorder="1" applyAlignment="1">
      <alignment vertical="center"/>
    </xf>
    <xf numFmtId="0" fontId="2" fillId="0" borderId="29" xfId="5" applyBorder="1" applyAlignment="1">
      <alignment vertical="center"/>
    </xf>
    <xf numFmtId="0" fontId="33" fillId="0" borderId="27" xfId="5" applyFont="1" applyFill="1" applyBorder="1" applyAlignment="1">
      <alignment horizontal="center" vertical="center"/>
    </xf>
    <xf numFmtId="0" fontId="34" fillId="0" borderId="28" xfId="5" applyFont="1" applyBorder="1" applyAlignment="1">
      <alignment horizontal="center" vertical="center"/>
    </xf>
    <xf numFmtId="0" fontId="34" fillId="0" borderId="29" xfId="5" applyFont="1" applyBorder="1" applyAlignment="1">
      <alignment horizontal="center" vertical="center"/>
    </xf>
    <xf numFmtId="0" fontId="16" fillId="0" borderId="4" xfId="5" applyFont="1" applyFill="1" applyBorder="1" applyAlignment="1">
      <alignment horizontal="distributed" vertical="center"/>
    </xf>
    <xf numFmtId="0" fontId="26" fillId="0" borderId="0" xfId="5" applyFont="1" applyBorder="1" applyAlignment="1">
      <alignment vertical="center"/>
    </xf>
    <xf numFmtId="0" fontId="57" fillId="0" borderId="0" xfId="6" applyFont="1" applyFill="1" applyBorder="1" applyAlignment="1">
      <alignment horizontal="distributed" vertical="center"/>
    </xf>
    <xf numFmtId="0" fontId="48" fillId="0" borderId="5" xfId="6" applyFont="1" applyBorder="1" applyAlignment="1">
      <alignment horizontal="distributed" vertical="center"/>
    </xf>
    <xf numFmtId="0" fontId="41" fillId="0" borderId="0" xfId="6" applyFont="1" applyFill="1" applyBorder="1" applyAlignment="1">
      <alignment horizontal="center" vertical="center"/>
    </xf>
    <xf numFmtId="0" fontId="43" fillId="0" borderId="0" xfId="6" applyFont="1" applyAlignment="1">
      <alignment horizontal="center" vertical="center"/>
    </xf>
    <xf numFmtId="0" fontId="45" fillId="0" borderId="1" xfId="6" applyFont="1" applyFill="1" applyBorder="1" applyAlignment="1">
      <alignment horizontal="distributed" vertical="center" indent="1"/>
    </xf>
    <xf numFmtId="0" fontId="40" fillId="0" borderId="2" xfId="6" applyBorder="1" applyAlignment="1">
      <alignment horizontal="distributed" vertical="center" indent="1"/>
    </xf>
    <xf numFmtId="0" fontId="40" fillId="0" borderId="3" xfId="6" applyBorder="1" applyAlignment="1">
      <alignment horizontal="distributed" vertical="center" indent="1"/>
    </xf>
    <xf numFmtId="0" fontId="40" fillId="0" borderId="4" xfId="6" applyBorder="1" applyAlignment="1">
      <alignment horizontal="distributed" vertical="center" indent="1"/>
    </xf>
    <xf numFmtId="0" fontId="40" fillId="0" borderId="0" xfId="6" applyBorder="1" applyAlignment="1">
      <alignment horizontal="distributed" vertical="center" indent="1"/>
    </xf>
    <xf numFmtId="0" fontId="40" fillId="0" borderId="5" xfId="6" applyBorder="1" applyAlignment="1">
      <alignment horizontal="distributed" vertical="center" indent="1"/>
    </xf>
    <xf numFmtId="0" fontId="40" fillId="0" borderId="6" xfId="6" applyBorder="1" applyAlignment="1">
      <alignment horizontal="distributed" vertical="center" indent="1"/>
    </xf>
    <xf numFmtId="0" fontId="40" fillId="0" borderId="7" xfId="6" applyBorder="1" applyAlignment="1">
      <alignment horizontal="distributed" vertical="center" indent="1"/>
    </xf>
    <xf numFmtId="0" fontId="40" fillId="0" borderId="8" xfId="6" applyBorder="1" applyAlignment="1">
      <alignment horizontal="distributed" vertical="center" indent="1"/>
    </xf>
    <xf numFmtId="0" fontId="46" fillId="0" borderId="27" xfId="6" applyFont="1" applyFill="1" applyBorder="1" applyAlignment="1">
      <alignment horizontal="center" vertical="center"/>
    </xf>
    <xf numFmtId="0" fontId="40" fillId="0" borderId="28" xfId="6" applyBorder="1" applyAlignment="1">
      <alignment horizontal="center" vertical="center"/>
    </xf>
    <xf numFmtId="0" fontId="40" fillId="0" borderId="29" xfId="6" applyBorder="1" applyAlignment="1">
      <alignment horizontal="center" vertical="center"/>
    </xf>
    <xf numFmtId="0" fontId="44" fillId="0" borderId="28" xfId="6" applyFont="1" applyBorder="1" applyAlignment="1">
      <alignment horizontal="center" vertical="center"/>
    </xf>
    <xf numFmtId="0" fontId="44" fillId="0" borderId="29" xfId="6" applyFont="1" applyBorder="1" applyAlignment="1">
      <alignment horizontal="center" vertical="center"/>
    </xf>
    <xf numFmtId="0" fontId="45" fillId="0" borderId="31" xfId="6" applyFont="1" applyFill="1" applyBorder="1" applyAlignment="1">
      <alignment horizontal="distributed" vertical="center" justifyLastLine="1"/>
    </xf>
    <xf numFmtId="0" fontId="47" fillId="0" borderId="14" xfId="6" applyFont="1" applyBorder="1" applyAlignment="1">
      <alignment horizontal="distributed" vertical="center" justifyLastLine="1"/>
    </xf>
    <xf numFmtId="0" fontId="45" fillId="0" borderId="13" xfId="6" applyFont="1" applyFill="1" applyBorder="1" applyAlignment="1">
      <alignment horizontal="distributed" vertical="center" justifyLastLine="1"/>
    </xf>
    <xf numFmtId="0" fontId="51" fillId="0" borderId="4" xfId="6" applyFont="1" applyFill="1" applyBorder="1" applyAlignment="1">
      <alignment horizontal="distributed" vertical="center"/>
    </xf>
    <xf numFmtId="0" fontId="48" fillId="0" borderId="0" xfId="6" applyFont="1" applyBorder="1" applyAlignment="1">
      <alignment vertical="center"/>
    </xf>
    <xf numFmtId="0" fontId="58" fillId="0" borderId="0" xfId="6" applyFont="1" applyFill="1" applyBorder="1" applyAlignment="1">
      <alignment horizontal="center" vertical="center"/>
    </xf>
    <xf numFmtId="0" fontId="59" fillId="0" borderId="0" xfId="6" applyFont="1" applyAlignment="1">
      <alignment horizontal="center" vertical="center"/>
    </xf>
    <xf numFmtId="0" fontId="59" fillId="0" borderId="0" xfId="6" applyFont="1" applyAlignment="1">
      <alignment vertical="center"/>
    </xf>
    <xf numFmtId="0" fontId="24" fillId="0" borderId="1" xfId="6" applyFont="1" applyFill="1" applyBorder="1" applyAlignment="1">
      <alignment horizontal="distributed" vertical="center" indent="1"/>
    </xf>
    <xf numFmtId="0" fontId="52" fillId="0" borderId="27" xfId="6" applyFont="1" applyFill="1" applyBorder="1" applyAlignment="1">
      <alignment horizontal="center" vertical="center"/>
    </xf>
    <xf numFmtId="0" fontId="52" fillId="0" borderId="28" xfId="6" applyFont="1" applyFill="1" applyBorder="1" applyAlignment="1">
      <alignment horizontal="center" vertical="center"/>
    </xf>
    <xf numFmtId="0" fontId="52" fillId="0" borderId="29" xfId="6" applyFont="1" applyFill="1" applyBorder="1" applyAlignment="1">
      <alignment horizontal="center" vertical="center"/>
    </xf>
    <xf numFmtId="0" fontId="24" fillId="0" borderId="31" xfId="6" applyFont="1" applyFill="1" applyBorder="1" applyAlignment="1">
      <alignment horizontal="distributed" vertical="center" justifyLastLine="1"/>
    </xf>
    <xf numFmtId="0" fontId="50" fillId="0" borderId="14" xfId="6" applyFont="1" applyBorder="1" applyAlignment="1">
      <alignment horizontal="distributed" vertical="center" justifyLastLine="1"/>
    </xf>
    <xf numFmtId="0" fontId="24" fillId="0" borderId="13" xfId="6" applyFont="1" applyFill="1" applyBorder="1" applyAlignment="1">
      <alignment horizontal="distributed" vertical="center" justifyLastLine="1"/>
    </xf>
    <xf numFmtId="0" fontId="15" fillId="0" borderId="34" xfId="6" applyFont="1" applyFill="1" applyBorder="1" applyAlignment="1">
      <alignment horizontal="distributed" vertical="center" justifyLastLine="1"/>
    </xf>
    <xf numFmtId="0" fontId="15" fillId="0" borderId="6" xfId="6" applyFont="1" applyFill="1" applyBorder="1" applyAlignment="1">
      <alignment horizontal="distributed" vertical="center" justifyLastLine="1"/>
    </xf>
    <xf numFmtId="0" fontId="15" fillId="0" borderId="33" xfId="6" applyFont="1" applyFill="1" applyBorder="1" applyAlignment="1">
      <alignment horizontal="distributed" vertical="center" justifyLastLine="1"/>
    </xf>
    <xf numFmtId="0" fontId="15" fillId="0" borderId="20" xfId="6" applyFont="1" applyFill="1" applyBorder="1" applyAlignment="1">
      <alignment horizontal="distributed" vertical="center" justifyLastLine="1"/>
    </xf>
    <xf numFmtId="0" fontId="28" fillId="0" borderId="0" xfId="6" applyFont="1" applyFill="1" applyBorder="1" applyAlignment="1">
      <alignment horizontal="distributed"/>
    </xf>
    <xf numFmtId="0" fontId="60" fillId="0" borderId="5" xfId="6" applyFont="1" applyBorder="1" applyAlignment="1">
      <alignment horizontal="distributed"/>
    </xf>
    <xf numFmtId="0" fontId="16" fillId="0" borderId="4" xfId="6" applyFont="1" applyFill="1" applyBorder="1" applyAlignment="1">
      <alignment horizontal="distributed" vertical="center"/>
    </xf>
    <xf numFmtId="0" fontId="60" fillId="0" borderId="0" xfId="6" applyFont="1" applyBorder="1" applyAlignment="1">
      <alignment horizontal="distributed" vertical="center"/>
    </xf>
    <xf numFmtId="0" fontId="31" fillId="0" borderId="0" xfId="6" applyFont="1" applyFill="1" applyAlignment="1">
      <alignment horizontal="center" vertical="center"/>
    </xf>
    <xf numFmtId="0" fontId="61" fillId="0" borderId="0" xfId="6" applyFont="1" applyAlignment="1">
      <alignment horizontal="center" vertical="center"/>
    </xf>
    <xf numFmtId="0" fontId="15" fillId="0" borderId="1" xfId="6" applyFont="1" applyFill="1" applyBorder="1" applyAlignment="1">
      <alignment horizontal="distributed" vertical="center" indent="2"/>
    </xf>
    <xf numFmtId="0" fontId="40" fillId="0" borderId="2" xfId="6" applyBorder="1" applyAlignment="1">
      <alignment horizontal="distributed" vertical="center" indent="2"/>
    </xf>
    <xf numFmtId="0" fontId="40" fillId="0" borderId="3" xfId="6" applyBorder="1" applyAlignment="1">
      <alignment horizontal="distributed" vertical="center" indent="2"/>
    </xf>
    <xf numFmtId="0" fontId="40" fillId="0" borderId="4" xfId="6" applyBorder="1" applyAlignment="1">
      <alignment horizontal="distributed" vertical="center" indent="2"/>
    </xf>
    <xf numFmtId="0" fontId="40" fillId="0" borderId="0" xfId="6" applyBorder="1" applyAlignment="1">
      <alignment horizontal="distributed" vertical="center" indent="2"/>
    </xf>
    <xf numFmtId="0" fontId="40" fillId="0" borderId="5" xfId="6" applyBorder="1" applyAlignment="1">
      <alignment horizontal="distributed" vertical="center" indent="2"/>
    </xf>
    <xf numFmtId="0" fontId="40" fillId="0" borderId="6" xfId="6" applyBorder="1" applyAlignment="1">
      <alignment horizontal="distributed" vertical="center" indent="2"/>
    </xf>
    <xf numFmtId="0" fontId="40" fillId="0" borderId="7" xfId="6" applyBorder="1" applyAlignment="1">
      <alignment horizontal="distributed" vertical="center" indent="2"/>
    </xf>
    <xf numFmtId="0" fontId="40" fillId="0" borderId="8" xfId="6" applyBorder="1" applyAlignment="1">
      <alignment horizontal="distributed" vertical="center" indent="2"/>
    </xf>
    <xf numFmtId="0" fontId="51" fillId="0" borderId="28" xfId="6" applyFont="1" applyFill="1" applyBorder="1" applyAlignment="1">
      <alignment horizontal="center" vertical="center"/>
    </xf>
    <xf numFmtId="0" fontId="51" fillId="0" borderId="27" xfId="6" applyFont="1" applyFill="1" applyBorder="1" applyAlignment="1">
      <alignment horizontal="center" vertical="center"/>
    </xf>
    <xf numFmtId="0" fontId="51" fillId="0" borderId="29" xfId="6" applyFont="1" applyFill="1" applyBorder="1" applyAlignment="1">
      <alignment horizontal="center" vertical="center"/>
    </xf>
    <xf numFmtId="0" fontId="15" fillId="0" borderId="32" xfId="6" applyFont="1" applyFill="1" applyBorder="1" applyAlignment="1">
      <alignment horizontal="distributed" vertical="center" justifyLastLine="1"/>
    </xf>
    <xf numFmtId="0" fontId="15" fillId="0" borderId="8" xfId="6" applyFont="1" applyFill="1" applyBorder="1" applyAlignment="1">
      <alignment horizontal="distributed" vertical="center" justifyLastLine="1"/>
    </xf>
    <xf numFmtId="0" fontId="64" fillId="0" borderId="0" xfId="1" applyNumberFormat="1" applyFont="1" applyAlignment="1">
      <alignment horizontal="center" vertical="center"/>
    </xf>
    <xf numFmtId="0" fontId="65" fillId="0" borderId="0" xfId="1" applyFont="1" applyAlignment="1">
      <alignment horizontal="center" vertical="center"/>
    </xf>
    <xf numFmtId="0" fontId="7" fillId="0" borderId="1" xfId="1" applyNumberFormat="1" applyFont="1" applyBorder="1" applyAlignment="1">
      <alignment horizontal="distributed" vertical="center" indent="1"/>
    </xf>
    <xf numFmtId="0" fontId="2" fillId="0" borderId="4" xfId="1" applyBorder="1" applyAlignment="1">
      <alignment horizontal="distributed" vertical="center" indent="1"/>
    </xf>
    <xf numFmtId="0" fontId="2" fillId="0" borderId="5" xfId="1" applyBorder="1" applyAlignment="1">
      <alignment horizontal="distributed" vertical="center" indent="1"/>
    </xf>
    <xf numFmtId="0" fontId="66" fillId="0" borderId="28" xfId="1" applyNumberFormat="1" applyFont="1" applyBorder="1" applyAlignment="1">
      <alignment horizontal="distributed" vertical="center"/>
    </xf>
    <xf numFmtId="0" fontId="2" fillId="0" borderId="28" xfId="1" applyBorder="1" applyAlignment="1">
      <alignment vertical="center"/>
    </xf>
    <xf numFmtId="0" fontId="2" fillId="0" borderId="29" xfId="1" applyBorder="1" applyAlignment="1">
      <alignment vertical="center"/>
    </xf>
    <xf numFmtId="176" fontId="66" fillId="0" borderId="35" xfId="1" applyNumberFormat="1" applyFont="1" applyBorder="1" applyAlignment="1">
      <alignment horizontal="center" vertical="center"/>
    </xf>
    <xf numFmtId="0" fontId="28" fillId="0" borderId="0" xfId="7" applyFont="1" applyFill="1" applyBorder="1" applyAlignment="1">
      <alignment horizontal="distributed" vertical="center"/>
    </xf>
    <xf numFmtId="0" fontId="26" fillId="0" borderId="5" xfId="7" applyFont="1" applyFill="1" applyBorder="1" applyAlignment="1">
      <alignment horizontal="distributed" vertical="center"/>
    </xf>
    <xf numFmtId="0" fontId="21" fillId="0" borderId="0" xfId="7" applyFont="1" applyFill="1" applyAlignment="1">
      <alignment horizontal="center" vertical="center"/>
    </xf>
    <xf numFmtId="0" fontId="68" fillId="0" borderId="0" xfId="7" applyAlignment="1"/>
    <xf numFmtId="0" fontId="28" fillId="0" borderId="30" xfId="7" applyFont="1" applyFill="1" applyBorder="1" applyAlignment="1">
      <alignment horizontal="distributed" vertical="center" justifyLastLine="1"/>
    </xf>
    <xf numFmtId="0" fontId="26" fillId="0" borderId="30" xfId="7" applyFont="1" applyFill="1" applyBorder="1" applyAlignment="1">
      <alignment horizontal="distributed" vertical="center" justifyLastLine="1"/>
    </xf>
    <xf numFmtId="0" fontId="26" fillId="0" borderId="14" xfId="7" applyFont="1" applyFill="1" applyBorder="1" applyAlignment="1">
      <alignment horizontal="distributed" vertical="center" justifyLastLine="1"/>
    </xf>
    <xf numFmtId="0" fontId="16" fillId="0" borderId="0" xfId="7" applyFont="1" applyFill="1" applyBorder="1" applyAlignment="1">
      <alignment horizontal="distributed" vertical="center"/>
    </xf>
    <xf numFmtId="0" fontId="26" fillId="0" borderId="0" xfId="7" applyFont="1" applyFill="1" applyBorder="1" applyAlignment="1">
      <alignment vertical="center"/>
    </xf>
    <xf numFmtId="0" fontId="26" fillId="0" borderId="0" xfId="7" applyFont="1" applyFill="1" applyAlignment="1">
      <alignment vertical="center"/>
    </xf>
    <xf numFmtId="0" fontId="70" fillId="0" borderId="19" xfId="1" applyNumberFormat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19" xfId="1" applyNumberFormat="1" applyFont="1" applyFill="1" applyBorder="1" applyAlignment="1">
      <alignment horizontal="center" vertical="center"/>
    </xf>
    <xf numFmtId="0" fontId="74" fillId="0" borderId="0" xfId="1" applyFont="1" applyFill="1" applyAlignment="1">
      <alignment horizontal="center" vertical="center"/>
    </xf>
    <xf numFmtId="0" fontId="73" fillId="0" borderId="32" xfId="1" applyFont="1" applyFill="1" applyBorder="1" applyAlignment="1">
      <alignment horizontal="center" vertical="center"/>
    </xf>
    <xf numFmtId="0" fontId="73" fillId="0" borderId="8" xfId="1" applyFont="1" applyFill="1" applyBorder="1" applyAlignment="1">
      <alignment horizontal="center" vertical="center"/>
    </xf>
    <xf numFmtId="0" fontId="73" fillId="0" borderId="33" xfId="1" applyFont="1" applyFill="1" applyBorder="1" applyAlignment="1">
      <alignment horizontal="center" vertical="center"/>
    </xf>
    <xf numFmtId="0" fontId="73" fillId="0" borderId="20" xfId="1" applyFont="1" applyFill="1" applyBorder="1" applyAlignment="1">
      <alignment horizontal="center" vertical="center"/>
    </xf>
    <xf numFmtId="0" fontId="14" fillId="0" borderId="31" xfId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83" fillId="0" borderId="0" xfId="7" applyFont="1" applyFill="1" applyBorder="1" applyAlignment="1" applyProtection="1">
      <alignment horizontal="distributed" vertical="center"/>
    </xf>
    <xf numFmtId="0" fontId="83" fillId="0" borderId="5" xfId="7" applyFont="1" applyFill="1" applyBorder="1" applyAlignment="1" applyProtection="1">
      <alignment horizontal="distributed" vertical="center"/>
    </xf>
    <xf numFmtId="41" fontId="81" fillId="0" borderId="37" xfId="10" applyNumberFormat="1" applyFont="1" applyFill="1" applyBorder="1" applyAlignment="1" applyProtection="1">
      <alignment horizontal="center" vertical="center"/>
    </xf>
    <xf numFmtId="1" fontId="83" fillId="0" borderId="30" xfId="7" applyNumberFormat="1" applyFont="1" applyFill="1" applyBorder="1" applyAlignment="1" applyProtection="1">
      <alignment horizontal="distributed" vertical="center" justifyLastLine="1"/>
    </xf>
    <xf numFmtId="1" fontId="83" fillId="0" borderId="14" xfId="7" applyNumberFormat="1" applyFont="1" applyFill="1" applyBorder="1" applyAlignment="1" applyProtection="1">
      <alignment horizontal="distributed" vertical="center" justifyLastLine="1"/>
    </xf>
    <xf numFmtId="1" fontId="83" fillId="0" borderId="31" xfId="7" applyNumberFormat="1" applyFont="1" applyFill="1" applyBorder="1" applyAlignment="1" applyProtection="1">
      <alignment horizontal="distributed" vertical="center" justifyLastLine="1"/>
    </xf>
    <xf numFmtId="0" fontId="68" fillId="0" borderId="30" xfId="7" applyFill="1" applyBorder="1" applyAlignment="1">
      <alignment horizontal="distributed" vertical="center" justifyLastLine="1"/>
    </xf>
    <xf numFmtId="0" fontId="68" fillId="0" borderId="14" xfId="7" applyFill="1" applyBorder="1" applyAlignment="1">
      <alignment horizontal="distributed" vertical="center" justifyLastLine="1"/>
    </xf>
    <xf numFmtId="41" fontId="68" fillId="0" borderId="37" xfId="7" applyNumberFormat="1" applyFill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182" fontId="32" fillId="0" borderId="38" xfId="11" applyNumberFormat="1" applyFont="1" applyFill="1" applyBorder="1" applyAlignment="1">
      <alignment horizontal="center" vertical="center"/>
    </xf>
    <xf numFmtId="182" fontId="32" fillId="0" borderId="44" xfId="11" applyNumberFormat="1" applyFont="1" applyFill="1" applyBorder="1" applyAlignment="1">
      <alignment horizontal="center" vertical="center"/>
    </xf>
    <xf numFmtId="182" fontId="32" fillId="0" borderId="46" xfId="11" applyNumberFormat="1" applyFont="1" applyFill="1" applyBorder="1" applyAlignment="1">
      <alignment horizontal="center" vertical="center"/>
    </xf>
    <xf numFmtId="0" fontId="32" fillId="0" borderId="39" xfId="7" applyFont="1" applyFill="1" applyBorder="1" applyAlignment="1">
      <alignment horizontal="center" vertical="center" justifyLastLine="1"/>
    </xf>
    <xf numFmtId="0" fontId="32" fillId="0" borderId="40" xfId="7" applyFont="1" applyFill="1" applyBorder="1" applyAlignment="1">
      <alignment horizontal="center" vertical="center" justifyLastLine="1"/>
    </xf>
    <xf numFmtId="0" fontId="32" fillId="0" borderId="67" xfId="7" applyFont="1" applyFill="1" applyBorder="1" applyAlignment="1">
      <alignment horizontal="center" vertical="center" justifyLastLine="1"/>
    </xf>
    <xf numFmtId="0" fontId="32" fillId="0" borderId="11" xfId="7" applyFont="1" applyFill="1" applyBorder="1" applyAlignment="1">
      <alignment horizontal="center" vertical="center" justifyLastLine="1"/>
    </xf>
    <xf numFmtId="0" fontId="32" fillId="0" borderId="9" xfId="7" applyFont="1" applyFill="1" applyBorder="1" applyAlignment="1">
      <alignment horizontal="center" vertical="center" justifyLastLine="1"/>
    </xf>
    <xf numFmtId="0" fontId="32" fillId="0" borderId="68" xfId="7" applyFont="1" applyFill="1" applyBorder="1" applyAlignment="1">
      <alignment horizontal="center" vertical="center" justifyLastLine="1"/>
    </xf>
    <xf numFmtId="0" fontId="71" fillId="0" borderId="0" xfId="7" applyFont="1" applyAlignment="1">
      <alignment horizontal="center" vertical="center" wrapText="1"/>
    </xf>
    <xf numFmtId="0" fontId="32" fillId="0" borderId="39" xfId="7" applyFont="1" applyFill="1" applyBorder="1" applyAlignment="1">
      <alignment horizontal="center" vertical="center"/>
    </xf>
    <xf numFmtId="0" fontId="32" fillId="0" borderId="40" xfId="7" applyFont="1" applyFill="1" applyBorder="1" applyAlignment="1">
      <alignment horizontal="center" vertical="center"/>
    </xf>
    <xf numFmtId="0" fontId="32" fillId="0" borderId="41" xfId="7" applyFont="1" applyFill="1" applyBorder="1" applyAlignment="1">
      <alignment horizontal="center" vertical="center"/>
    </xf>
    <xf numFmtId="0" fontId="32" fillId="0" borderId="42" xfId="7" applyFont="1" applyFill="1" applyBorder="1" applyAlignment="1">
      <alignment horizontal="center" vertical="center"/>
    </xf>
    <xf numFmtId="0" fontId="32" fillId="0" borderId="43" xfId="7" applyFont="1" applyFill="1" applyBorder="1" applyAlignment="1">
      <alignment horizontal="center" vertical="center"/>
    </xf>
    <xf numFmtId="0" fontId="32" fillId="0" borderId="7" xfId="7" applyFont="1" applyFill="1" applyBorder="1" applyAlignment="1">
      <alignment horizontal="center" vertical="center"/>
    </xf>
    <xf numFmtId="0" fontId="32" fillId="0" borderId="45" xfId="7" applyFont="1" applyFill="1" applyBorder="1" applyAlignment="1">
      <alignment horizontal="center" vertical="center"/>
    </xf>
    <xf numFmtId="0" fontId="32" fillId="0" borderId="24" xfId="7" applyFont="1" applyFill="1" applyBorder="1" applyAlignment="1">
      <alignment horizontal="center" vertical="center"/>
    </xf>
    <xf numFmtId="0" fontId="32" fillId="0" borderId="11" xfId="7" applyFont="1" applyFill="1" applyBorder="1" applyAlignment="1">
      <alignment horizontal="center" vertical="center"/>
    </xf>
    <xf numFmtId="0" fontId="32" fillId="0" borderId="17" xfId="7" applyFont="1" applyFill="1" applyBorder="1" applyAlignment="1">
      <alignment horizontal="center" vertical="center"/>
    </xf>
    <xf numFmtId="0" fontId="32" fillId="0" borderId="69" xfId="7" applyFont="1" applyFill="1" applyBorder="1" applyAlignment="1">
      <alignment horizontal="center" vertical="center"/>
    </xf>
    <xf numFmtId="0" fontId="32" fillId="0" borderId="69" xfId="7" applyFont="1" applyFill="1" applyBorder="1" applyAlignment="1">
      <alignment horizontal="center" vertical="center" wrapText="1"/>
    </xf>
    <xf numFmtId="0" fontId="32" fillId="0" borderId="70" xfId="7" applyFont="1" applyFill="1" applyBorder="1" applyAlignment="1">
      <alignment horizontal="center" vertical="center" wrapText="1"/>
    </xf>
    <xf numFmtId="0" fontId="32" fillId="0" borderId="41" xfId="7" applyFont="1" applyFill="1" applyBorder="1" applyAlignment="1">
      <alignment horizontal="center" vertical="center" wrapText="1"/>
    </xf>
    <xf numFmtId="182" fontId="32" fillId="0" borderId="41" xfId="11" applyNumberFormat="1" applyFont="1" applyFill="1" applyBorder="1" applyAlignment="1">
      <alignment horizontal="center" vertical="center"/>
    </xf>
    <xf numFmtId="182" fontId="32" fillId="0" borderId="69" xfId="11" applyNumberFormat="1" applyFont="1" applyFill="1" applyBorder="1" applyAlignment="1">
      <alignment horizontal="center" vertical="center"/>
    </xf>
    <xf numFmtId="182" fontId="32" fillId="0" borderId="11" xfId="11" applyNumberFormat="1" applyFont="1" applyFill="1" applyBorder="1" applyAlignment="1">
      <alignment horizontal="center" vertical="center"/>
    </xf>
    <xf numFmtId="182" fontId="32" fillId="0" borderId="9" xfId="11" applyNumberFormat="1" applyFont="1" applyFill="1" applyBorder="1" applyAlignment="1">
      <alignment horizontal="center" vertical="center"/>
    </xf>
    <xf numFmtId="182" fontId="32" fillId="0" borderId="70" xfId="11" applyNumberFormat="1" applyFont="1" applyFill="1" applyBorder="1" applyAlignment="1">
      <alignment horizontal="center" vertical="center"/>
    </xf>
    <xf numFmtId="182" fontId="32" fillId="0" borderId="68" xfId="11" applyNumberFormat="1" applyFont="1" applyFill="1" applyBorder="1" applyAlignment="1">
      <alignment horizontal="center" vertical="center"/>
    </xf>
    <xf numFmtId="0" fontId="87" fillId="0" borderId="0" xfId="1" applyFont="1" applyAlignment="1">
      <alignment horizontal="center" vertical="center" wrapText="1"/>
    </xf>
    <xf numFmtId="0" fontId="90" fillId="0" borderId="79" xfId="1" applyNumberFormat="1" applyFont="1" applyBorder="1" applyAlignment="1">
      <alignment horizontal="center" vertical="center"/>
    </xf>
    <xf numFmtId="0" fontId="90" fillId="0" borderId="86" xfId="1" applyNumberFormat="1" applyFont="1" applyBorder="1" applyAlignment="1">
      <alignment horizontal="center" vertical="center"/>
    </xf>
    <xf numFmtId="0" fontId="90" fillId="0" borderId="89" xfId="1" applyNumberFormat="1" applyFont="1" applyBorder="1" applyAlignment="1">
      <alignment horizontal="center" vertical="center"/>
    </xf>
  </cellXfs>
  <cellStyles count="24">
    <cellStyle name="ハイパーリンク" xfId="4" builtinId="8"/>
    <cellStyle name="桁区切り 2" xfId="8"/>
    <cellStyle name="桁区切り 2 2" xfId="15"/>
    <cellStyle name="桁区切り 2 3" xfId="18"/>
    <cellStyle name="桁区切り 3" xfId="10"/>
    <cellStyle name="桁区切り 4" xfId="13"/>
    <cellStyle name="桁区切り 6" xfId="19"/>
    <cellStyle name="通貨 2" xfId="12"/>
    <cellStyle name="標準" xfId="0" builtinId="0" customBuiltin="1"/>
    <cellStyle name="標準 10" xfId="17"/>
    <cellStyle name="標準 10 2" xfId="20"/>
    <cellStyle name="標準 2" xfId="1"/>
    <cellStyle name="標準 2 2" xfId="16"/>
    <cellStyle name="標準 2 2 2" xfId="23"/>
    <cellStyle name="標準 3" xfId="5"/>
    <cellStyle name="標準 4" xfId="6"/>
    <cellStyle name="標準 4 2" xfId="22"/>
    <cellStyle name="標準 5" xfId="7"/>
    <cellStyle name="標準 6" xfId="14"/>
    <cellStyle name="標準 7" xfId="2"/>
    <cellStyle name="標準 7 2" xfId="3"/>
    <cellStyle name="標準 8" xfId="21"/>
    <cellStyle name="標準_港別特例上陸（平成１１年）" xfId="9"/>
    <cellStyle name="標準_年報原稿（平成１５年）" xfId="11"/>
  </cellStyles>
  <dxfs count="1">
    <dxf>
      <numFmt numFmtId="18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0</xdr:row>
      <xdr:rowOff>76200</xdr:rowOff>
    </xdr:from>
    <xdr:to>
      <xdr:col>0</xdr:col>
      <xdr:colOff>1181100</xdr:colOff>
      <xdr:row>1</xdr:row>
      <xdr:rowOff>190500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33350" y="76200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57150</xdr:colOff>
      <xdr:row>0</xdr:row>
      <xdr:rowOff>133350</xdr:rowOff>
    </xdr:from>
    <xdr:to>
      <xdr:col>1</xdr:col>
      <xdr:colOff>1104900</xdr:colOff>
      <xdr:row>1</xdr:row>
      <xdr:rowOff>104775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257175" y="133350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88899</xdr:colOff>
      <xdr:row>0</xdr:row>
      <xdr:rowOff>63500</xdr:rowOff>
    </xdr:from>
    <xdr:to>
      <xdr:col>4</xdr:col>
      <xdr:colOff>190500</xdr:colOff>
      <xdr:row>1</xdr:row>
      <xdr:rowOff>165100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241299" y="63500"/>
          <a:ext cx="1346201" cy="393700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342900</xdr:colOff>
      <xdr:row>0</xdr:row>
      <xdr:rowOff>66675</xdr:rowOff>
    </xdr:from>
    <xdr:to>
      <xdr:col>2</xdr:col>
      <xdr:colOff>180975</xdr:colOff>
      <xdr:row>2</xdr:row>
      <xdr:rowOff>19050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685800" y="66675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342900</xdr:colOff>
      <xdr:row>0</xdr:row>
      <xdr:rowOff>66675</xdr:rowOff>
    </xdr:from>
    <xdr:to>
      <xdr:col>2</xdr:col>
      <xdr:colOff>180975</xdr:colOff>
      <xdr:row>1</xdr:row>
      <xdr:rowOff>209550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819150" y="66675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392207</xdr:colOff>
      <xdr:row>0</xdr:row>
      <xdr:rowOff>67235</xdr:rowOff>
    </xdr:from>
    <xdr:to>
      <xdr:col>4</xdr:col>
      <xdr:colOff>207309</xdr:colOff>
      <xdr:row>1</xdr:row>
      <xdr:rowOff>147357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537883" y="67235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537883</xdr:colOff>
      <xdr:row>0</xdr:row>
      <xdr:rowOff>56029</xdr:rowOff>
    </xdr:from>
    <xdr:to>
      <xdr:col>2</xdr:col>
      <xdr:colOff>1585633</xdr:colOff>
      <xdr:row>1</xdr:row>
      <xdr:rowOff>136151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683559" y="56029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76200</xdr:rowOff>
    </xdr:from>
    <xdr:to>
      <xdr:col>0</xdr:col>
      <xdr:colOff>1276350</xdr:colOff>
      <xdr:row>1</xdr:row>
      <xdr:rowOff>66675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228600" y="76200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694765</xdr:colOff>
      <xdr:row>0</xdr:row>
      <xdr:rowOff>67234</xdr:rowOff>
    </xdr:from>
    <xdr:to>
      <xdr:col>2</xdr:col>
      <xdr:colOff>1742515</xdr:colOff>
      <xdr:row>1</xdr:row>
      <xdr:rowOff>147356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840441" y="67234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476250</xdr:colOff>
      <xdr:row>0</xdr:row>
      <xdr:rowOff>47625</xdr:rowOff>
    </xdr:from>
    <xdr:to>
      <xdr:col>4</xdr:col>
      <xdr:colOff>285750</xdr:colOff>
      <xdr:row>1</xdr:row>
      <xdr:rowOff>200025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581025" y="47625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504265</xdr:colOff>
      <xdr:row>0</xdr:row>
      <xdr:rowOff>78441</xdr:rowOff>
    </xdr:from>
    <xdr:to>
      <xdr:col>2</xdr:col>
      <xdr:colOff>1552015</xdr:colOff>
      <xdr:row>1</xdr:row>
      <xdr:rowOff>158563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649941" y="78441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108857</xdr:colOff>
      <xdr:row>0</xdr:row>
      <xdr:rowOff>136072</xdr:rowOff>
    </xdr:from>
    <xdr:to>
      <xdr:col>0</xdr:col>
      <xdr:colOff>1156607</xdr:colOff>
      <xdr:row>1</xdr:row>
      <xdr:rowOff>167368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08857" y="136072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304800</xdr:colOff>
      <xdr:row>0</xdr:row>
      <xdr:rowOff>57150</xdr:rowOff>
    </xdr:from>
    <xdr:to>
      <xdr:col>4</xdr:col>
      <xdr:colOff>114300</xdr:colOff>
      <xdr:row>1</xdr:row>
      <xdr:rowOff>209550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409575" y="57150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504825</xdr:colOff>
      <xdr:row>0</xdr:row>
      <xdr:rowOff>47625</xdr:rowOff>
    </xdr:from>
    <xdr:to>
      <xdr:col>4</xdr:col>
      <xdr:colOff>314325</xdr:colOff>
      <xdr:row>1</xdr:row>
      <xdr:rowOff>200025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609600" y="47625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728383</xdr:colOff>
      <xdr:row>0</xdr:row>
      <xdr:rowOff>56029</xdr:rowOff>
    </xdr:from>
    <xdr:to>
      <xdr:col>2</xdr:col>
      <xdr:colOff>1776133</xdr:colOff>
      <xdr:row>1</xdr:row>
      <xdr:rowOff>136151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874059" y="56029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400050</xdr:colOff>
      <xdr:row>0</xdr:row>
      <xdr:rowOff>38100</xdr:rowOff>
    </xdr:from>
    <xdr:to>
      <xdr:col>4</xdr:col>
      <xdr:colOff>209550</xdr:colOff>
      <xdr:row>1</xdr:row>
      <xdr:rowOff>190500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504825" y="38100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381000</xdr:colOff>
      <xdr:row>0</xdr:row>
      <xdr:rowOff>47625</xdr:rowOff>
    </xdr:from>
    <xdr:to>
      <xdr:col>4</xdr:col>
      <xdr:colOff>190500</xdr:colOff>
      <xdr:row>1</xdr:row>
      <xdr:rowOff>200025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485775" y="47625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0</xdr:col>
      <xdr:colOff>1285875</xdr:colOff>
      <xdr:row>1</xdr:row>
      <xdr:rowOff>38100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238125" y="95250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0</xdr:row>
      <xdr:rowOff>161925</xdr:rowOff>
    </xdr:from>
    <xdr:to>
      <xdr:col>0</xdr:col>
      <xdr:colOff>1238250</xdr:colOff>
      <xdr:row>1</xdr:row>
      <xdr:rowOff>104775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90500" y="161925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0</xdr:row>
      <xdr:rowOff>171450</xdr:rowOff>
    </xdr:from>
    <xdr:to>
      <xdr:col>0</xdr:col>
      <xdr:colOff>1238250</xdr:colOff>
      <xdr:row>1</xdr:row>
      <xdr:rowOff>114300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90500" y="171450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142875</xdr:rowOff>
    </xdr:from>
    <xdr:to>
      <xdr:col>0</xdr:col>
      <xdr:colOff>1295400</xdr:colOff>
      <xdr:row>1</xdr:row>
      <xdr:rowOff>85725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247650" y="142875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530678</xdr:colOff>
      <xdr:row>0</xdr:row>
      <xdr:rowOff>136071</xdr:rowOff>
    </xdr:from>
    <xdr:to>
      <xdr:col>3</xdr:col>
      <xdr:colOff>40822</xdr:colOff>
      <xdr:row>2</xdr:row>
      <xdr:rowOff>108857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585107" y="136071"/>
          <a:ext cx="1673679" cy="462643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5</xdr:row>
      <xdr:rowOff>9525</xdr:rowOff>
    </xdr:from>
    <xdr:to>
      <xdr:col>1</xdr:col>
      <xdr:colOff>609600</xdr:colOff>
      <xdr:row>7</xdr:row>
      <xdr:rowOff>38100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247650" y="1190625"/>
          <a:ext cx="1047750" cy="371475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680356</xdr:colOff>
      <xdr:row>0</xdr:row>
      <xdr:rowOff>95250</xdr:rowOff>
    </xdr:from>
    <xdr:to>
      <xdr:col>4</xdr:col>
      <xdr:colOff>95249</xdr:colOff>
      <xdr:row>2</xdr:row>
      <xdr:rowOff>108857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734785" y="95250"/>
          <a:ext cx="1632857" cy="503464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54428</xdr:colOff>
      <xdr:row>0</xdr:row>
      <xdr:rowOff>190500</xdr:rowOff>
    </xdr:from>
    <xdr:to>
      <xdr:col>1</xdr:col>
      <xdr:colOff>1512833</xdr:colOff>
      <xdr:row>1</xdr:row>
      <xdr:rowOff>136071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258535" y="190500"/>
          <a:ext cx="1458405" cy="517071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190499</xdr:colOff>
      <xdr:row>0</xdr:row>
      <xdr:rowOff>244928</xdr:rowOff>
    </xdr:from>
    <xdr:to>
      <xdr:col>3</xdr:col>
      <xdr:colOff>34543</xdr:colOff>
      <xdr:row>1</xdr:row>
      <xdr:rowOff>258536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394606" y="244928"/>
          <a:ext cx="1381651" cy="489858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71436</xdr:colOff>
      <xdr:row>0</xdr:row>
      <xdr:rowOff>166688</xdr:rowOff>
    </xdr:from>
    <xdr:to>
      <xdr:col>2</xdr:col>
      <xdr:colOff>113318</xdr:colOff>
      <xdr:row>1</xdr:row>
      <xdr:rowOff>333375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357186" y="166688"/>
          <a:ext cx="2232632" cy="785812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294409</xdr:colOff>
      <xdr:row>0</xdr:row>
      <xdr:rowOff>259773</xdr:rowOff>
    </xdr:from>
    <xdr:to>
      <xdr:col>2</xdr:col>
      <xdr:colOff>47069</xdr:colOff>
      <xdr:row>1</xdr:row>
      <xdr:rowOff>363682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571500" y="259773"/>
          <a:ext cx="1709614" cy="606136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176892</xdr:rowOff>
    </xdr:from>
    <xdr:to>
      <xdr:col>1</xdr:col>
      <xdr:colOff>1387928</xdr:colOff>
      <xdr:row>1</xdr:row>
      <xdr:rowOff>179119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272143" y="176892"/>
          <a:ext cx="1387928" cy="492084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311727</xdr:colOff>
      <xdr:row>0</xdr:row>
      <xdr:rowOff>103909</xdr:rowOff>
    </xdr:from>
    <xdr:to>
      <xdr:col>2</xdr:col>
      <xdr:colOff>779319</xdr:colOff>
      <xdr:row>1</xdr:row>
      <xdr:rowOff>173182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311727" y="103909"/>
          <a:ext cx="1714501" cy="502228"/>
        </a:xfrm>
        <a:prstGeom prst="round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目次へ戻る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I37"/>
  <sheetViews>
    <sheetView showGridLines="0" tabSelected="1" zoomScaleNormal="100" zoomScaleSheetLayoutView="85" workbookViewId="0">
      <pane ySplit="3" topLeftCell="A4" activePane="bottomLeft" state="frozen"/>
      <selection sqref="A1:I1"/>
      <selection pane="bottomLeft"/>
    </sheetView>
  </sheetViews>
  <sheetFormatPr defaultRowHeight="13.5"/>
  <cols>
    <col min="1" max="1" width="8.25" customWidth="1"/>
    <col min="2" max="2" width="9.625" customWidth="1"/>
    <col min="3" max="3" width="17.875" customWidth="1"/>
    <col min="4" max="4" width="10.75" customWidth="1"/>
    <col min="5" max="5" width="21.75" customWidth="1"/>
    <col min="6" max="6" width="12.375" customWidth="1"/>
    <col min="7" max="7" width="13.375" customWidth="1"/>
    <col min="8" max="8" width="12.75" customWidth="1"/>
    <col min="9" max="9" width="37.875" customWidth="1"/>
  </cols>
  <sheetData>
    <row r="1" spans="1:9" ht="32.25" customHeight="1">
      <c r="A1" s="769" t="s">
        <v>956</v>
      </c>
      <c r="B1" s="770"/>
      <c r="C1" s="770"/>
      <c r="D1" s="770"/>
      <c r="E1" s="770"/>
      <c r="F1" s="770"/>
      <c r="G1" s="770"/>
      <c r="H1" s="770"/>
      <c r="I1" s="770"/>
    </row>
    <row r="2" spans="1:9" ht="24" customHeight="1">
      <c r="A2" s="9" t="s">
        <v>7</v>
      </c>
    </row>
    <row r="3" spans="1:9" ht="43.5" customHeight="1">
      <c r="A3" s="701" t="s">
        <v>952</v>
      </c>
      <c r="B3" s="637" t="s">
        <v>12</v>
      </c>
      <c r="C3" s="637" t="s">
        <v>17</v>
      </c>
      <c r="D3" s="637" t="s">
        <v>18</v>
      </c>
      <c r="E3" s="637" t="s">
        <v>13</v>
      </c>
      <c r="F3" s="637" t="s">
        <v>8</v>
      </c>
      <c r="G3" s="637" t="s">
        <v>9</v>
      </c>
      <c r="H3" s="637" t="s">
        <v>10</v>
      </c>
      <c r="I3" s="637" t="s">
        <v>11</v>
      </c>
    </row>
    <row r="4" spans="1:9" ht="18.75">
      <c r="A4" s="329">
        <v>1</v>
      </c>
      <c r="B4" s="330" t="str">
        <f>HYPERLINK("#"&amp;$A4&amp;"!A1","リンク")</f>
        <v>リンク</v>
      </c>
      <c r="C4" s="331">
        <v>39678</v>
      </c>
      <c r="D4" s="332" t="s">
        <v>16</v>
      </c>
      <c r="E4" s="8" t="s">
        <v>20</v>
      </c>
      <c r="F4" s="8" t="s">
        <v>19</v>
      </c>
      <c r="G4" s="332" t="s">
        <v>21</v>
      </c>
      <c r="H4" s="332" t="s">
        <v>22</v>
      </c>
      <c r="I4" s="8" t="s">
        <v>940</v>
      </c>
    </row>
    <row r="5" spans="1:9" ht="18.75">
      <c r="A5" s="329">
        <v>2</v>
      </c>
      <c r="B5" s="330" t="str">
        <f>HYPERLINK("#"&amp;$A5&amp;"!A1","リンク")</f>
        <v>リンク</v>
      </c>
      <c r="C5" s="331">
        <v>39678</v>
      </c>
      <c r="D5" s="332" t="s">
        <v>16</v>
      </c>
      <c r="E5" s="8" t="s">
        <v>20</v>
      </c>
      <c r="F5" s="8" t="s">
        <v>73</v>
      </c>
      <c r="G5" s="332" t="s">
        <v>21</v>
      </c>
      <c r="H5" s="332" t="s">
        <v>74</v>
      </c>
      <c r="I5" s="8" t="s">
        <v>942</v>
      </c>
    </row>
    <row r="6" spans="1:9" ht="18.75">
      <c r="A6" s="329">
        <v>3</v>
      </c>
      <c r="B6" s="330" t="str">
        <f t="shared" ref="B6:B37" si="0">HYPERLINK("#"&amp;$A6&amp;"!A1","リンク")</f>
        <v>リンク</v>
      </c>
      <c r="C6" s="331">
        <v>39881</v>
      </c>
      <c r="D6" s="332" t="s">
        <v>80</v>
      </c>
      <c r="E6" s="8" t="s">
        <v>20</v>
      </c>
      <c r="F6" s="8" t="s">
        <v>948</v>
      </c>
      <c r="G6" s="332" t="s">
        <v>81</v>
      </c>
      <c r="H6" s="332" t="s">
        <v>949</v>
      </c>
      <c r="I6" s="8" t="s">
        <v>950</v>
      </c>
    </row>
    <row r="7" spans="1:9" ht="18.75">
      <c r="A7" s="329">
        <v>4</v>
      </c>
      <c r="B7" s="330" t="str">
        <f t="shared" si="0"/>
        <v>リンク</v>
      </c>
      <c r="C7" s="331">
        <v>40039</v>
      </c>
      <c r="D7" s="332" t="s">
        <v>80</v>
      </c>
      <c r="E7" s="8" t="s">
        <v>20</v>
      </c>
      <c r="F7" s="8" t="s">
        <v>19</v>
      </c>
      <c r="G7" s="332" t="s">
        <v>82</v>
      </c>
      <c r="H7" s="332" t="s">
        <v>83</v>
      </c>
      <c r="I7" s="8" t="s">
        <v>940</v>
      </c>
    </row>
    <row r="8" spans="1:9" ht="18.75">
      <c r="A8" s="329">
        <v>5</v>
      </c>
      <c r="B8" s="330" t="str">
        <f t="shared" si="0"/>
        <v>リンク</v>
      </c>
      <c r="C8" s="331">
        <v>40039</v>
      </c>
      <c r="D8" s="332" t="s">
        <v>80</v>
      </c>
      <c r="E8" s="8" t="s">
        <v>20</v>
      </c>
      <c r="F8" s="8" t="s">
        <v>73</v>
      </c>
      <c r="G8" s="332" t="s">
        <v>82</v>
      </c>
      <c r="H8" s="332" t="s">
        <v>96</v>
      </c>
      <c r="I8" s="8" t="s">
        <v>942</v>
      </c>
    </row>
    <row r="9" spans="1:9" ht="18.75">
      <c r="A9" s="329">
        <v>6</v>
      </c>
      <c r="B9" s="330" t="str">
        <f t="shared" si="0"/>
        <v>リンク</v>
      </c>
      <c r="C9" s="331">
        <v>40039</v>
      </c>
      <c r="D9" s="332" t="s">
        <v>80</v>
      </c>
      <c r="E9" s="8" t="s">
        <v>20</v>
      </c>
      <c r="F9" s="8" t="s">
        <v>97</v>
      </c>
      <c r="G9" s="332" t="s">
        <v>82</v>
      </c>
      <c r="H9" s="332" t="s">
        <v>109</v>
      </c>
      <c r="I9" s="8" t="s">
        <v>110</v>
      </c>
    </row>
    <row r="10" spans="1:9" ht="18.75">
      <c r="A10" s="329">
        <v>7</v>
      </c>
      <c r="B10" s="330" t="str">
        <f t="shared" si="0"/>
        <v>リンク</v>
      </c>
      <c r="C10" s="331">
        <v>40039</v>
      </c>
      <c r="D10" s="332" t="s">
        <v>80</v>
      </c>
      <c r="E10" s="8" t="s">
        <v>20</v>
      </c>
      <c r="F10" s="8" t="s">
        <v>111</v>
      </c>
      <c r="G10" s="332" t="s">
        <v>82</v>
      </c>
      <c r="H10" s="332" t="s">
        <v>112</v>
      </c>
      <c r="I10" s="8" t="s">
        <v>118</v>
      </c>
    </row>
    <row r="11" spans="1:9" ht="27">
      <c r="A11" s="329">
        <v>8</v>
      </c>
      <c r="B11" s="330" t="str">
        <f t="shared" si="0"/>
        <v>リンク</v>
      </c>
      <c r="C11" s="331">
        <v>40039</v>
      </c>
      <c r="D11" s="332" t="s">
        <v>80</v>
      </c>
      <c r="E11" s="8" t="s">
        <v>20</v>
      </c>
      <c r="F11" s="8" t="s">
        <v>119</v>
      </c>
      <c r="G11" s="332" t="s">
        <v>82</v>
      </c>
      <c r="H11" s="332" t="s">
        <v>120</v>
      </c>
      <c r="I11" s="8" t="s">
        <v>191</v>
      </c>
    </row>
    <row r="12" spans="1:9" ht="18.75">
      <c r="A12" s="329">
        <v>9</v>
      </c>
      <c r="B12" s="330" t="str">
        <f t="shared" si="0"/>
        <v>リンク</v>
      </c>
      <c r="C12" s="331">
        <v>40039</v>
      </c>
      <c r="D12" s="332" t="s">
        <v>192</v>
      </c>
      <c r="E12" s="8" t="s">
        <v>20</v>
      </c>
      <c r="F12" s="8" t="s">
        <v>19</v>
      </c>
      <c r="G12" s="332" t="s">
        <v>195</v>
      </c>
      <c r="H12" s="332" t="s">
        <v>194</v>
      </c>
      <c r="I12" s="8" t="s">
        <v>941</v>
      </c>
    </row>
    <row r="13" spans="1:9" ht="18.75">
      <c r="A13" s="329">
        <v>10</v>
      </c>
      <c r="B13" s="330" t="str">
        <f t="shared" si="0"/>
        <v>リンク</v>
      </c>
      <c r="C13" s="331">
        <v>40368</v>
      </c>
      <c r="D13" s="332" t="s">
        <v>16</v>
      </c>
      <c r="E13" s="8" t="s">
        <v>20</v>
      </c>
      <c r="F13" s="8" t="s">
        <v>19</v>
      </c>
      <c r="G13" s="332" t="s">
        <v>193</v>
      </c>
      <c r="H13" s="332" t="s">
        <v>254</v>
      </c>
      <c r="I13" s="8" t="s">
        <v>940</v>
      </c>
    </row>
    <row r="14" spans="1:9" ht="27">
      <c r="A14" s="329">
        <v>11</v>
      </c>
      <c r="B14" s="330" t="str">
        <f t="shared" si="0"/>
        <v>リンク</v>
      </c>
      <c r="C14" s="331">
        <v>40368</v>
      </c>
      <c r="D14" s="332" t="s">
        <v>15</v>
      </c>
      <c r="E14" s="8" t="s">
        <v>356</v>
      </c>
      <c r="F14" s="8" t="s">
        <v>357</v>
      </c>
      <c r="G14" s="332" t="s">
        <v>358</v>
      </c>
      <c r="H14" s="332" t="s">
        <v>359</v>
      </c>
      <c r="I14" s="8" t="s">
        <v>944</v>
      </c>
    </row>
    <row r="15" spans="1:9" ht="18.75">
      <c r="A15" s="329">
        <v>12</v>
      </c>
      <c r="B15" s="330" t="str">
        <f t="shared" si="0"/>
        <v>リンク</v>
      </c>
      <c r="C15" s="331">
        <v>40676</v>
      </c>
      <c r="D15" s="332" t="s">
        <v>15</v>
      </c>
      <c r="E15" s="8" t="s">
        <v>20</v>
      </c>
      <c r="F15" s="8" t="s">
        <v>360</v>
      </c>
      <c r="G15" s="332" t="s">
        <v>361</v>
      </c>
      <c r="H15" s="332" t="s">
        <v>362</v>
      </c>
      <c r="I15" s="8" t="s">
        <v>939</v>
      </c>
    </row>
    <row r="16" spans="1:9" ht="18.75">
      <c r="A16" s="329">
        <v>13</v>
      </c>
      <c r="B16" s="330" t="str">
        <f t="shared" si="0"/>
        <v>リンク</v>
      </c>
      <c r="C16" s="331">
        <v>40753</v>
      </c>
      <c r="D16" s="332" t="s">
        <v>15</v>
      </c>
      <c r="E16" s="8" t="s">
        <v>20</v>
      </c>
      <c r="F16" s="8" t="s">
        <v>360</v>
      </c>
      <c r="G16" s="332" t="s">
        <v>544</v>
      </c>
      <c r="H16" s="332" t="s">
        <v>545</v>
      </c>
      <c r="I16" s="8" t="s">
        <v>939</v>
      </c>
    </row>
    <row r="17" spans="1:9" ht="27">
      <c r="A17" s="329">
        <v>14</v>
      </c>
      <c r="B17" s="330" t="str">
        <f t="shared" si="0"/>
        <v>リンク</v>
      </c>
      <c r="C17" s="331">
        <v>40753</v>
      </c>
      <c r="D17" s="332" t="s">
        <v>15</v>
      </c>
      <c r="E17" s="8" t="s">
        <v>356</v>
      </c>
      <c r="F17" s="8" t="s">
        <v>357</v>
      </c>
      <c r="G17" s="332" t="s">
        <v>544</v>
      </c>
      <c r="H17" s="332" t="s">
        <v>549</v>
      </c>
      <c r="I17" s="8" t="s">
        <v>944</v>
      </c>
    </row>
    <row r="18" spans="1:9" ht="27">
      <c r="A18" s="329">
        <v>15</v>
      </c>
      <c r="B18" s="330" t="str">
        <f t="shared" si="0"/>
        <v>リンク</v>
      </c>
      <c r="C18" s="331">
        <v>40753</v>
      </c>
      <c r="D18" s="332" t="s">
        <v>15</v>
      </c>
      <c r="E18" s="8" t="s">
        <v>356</v>
      </c>
      <c r="F18" s="8" t="s">
        <v>14</v>
      </c>
      <c r="G18" s="332" t="s">
        <v>544</v>
      </c>
      <c r="H18" s="332" t="s">
        <v>616</v>
      </c>
      <c r="I18" s="8" t="s">
        <v>946</v>
      </c>
    </row>
    <row r="19" spans="1:9" ht="27">
      <c r="A19" s="329">
        <v>16</v>
      </c>
      <c r="B19" s="330" t="str">
        <f t="shared" si="0"/>
        <v>リンク</v>
      </c>
      <c r="C19" s="331">
        <v>40903</v>
      </c>
      <c r="D19" s="332" t="s">
        <v>16</v>
      </c>
      <c r="E19" s="8" t="s">
        <v>356</v>
      </c>
      <c r="F19" s="8" t="s">
        <v>642</v>
      </c>
      <c r="G19" s="332" t="s">
        <v>643</v>
      </c>
      <c r="H19" s="332" t="s">
        <v>644</v>
      </c>
      <c r="I19" s="8" t="s">
        <v>823</v>
      </c>
    </row>
    <row r="20" spans="1:9" ht="27">
      <c r="A20" s="329">
        <v>17</v>
      </c>
      <c r="B20" s="330" t="str">
        <f t="shared" si="0"/>
        <v>リンク</v>
      </c>
      <c r="C20" s="331">
        <v>40903</v>
      </c>
      <c r="D20" s="332" t="s">
        <v>15</v>
      </c>
      <c r="E20" s="8" t="s">
        <v>356</v>
      </c>
      <c r="F20" s="8" t="s">
        <v>14</v>
      </c>
      <c r="G20" s="332" t="s">
        <v>824</v>
      </c>
      <c r="H20" s="332" t="s">
        <v>825</v>
      </c>
      <c r="I20" s="8" t="s">
        <v>946</v>
      </c>
    </row>
    <row r="21" spans="1:9" ht="18.75">
      <c r="A21" s="329">
        <v>18</v>
      </c>
      <c r="B21" s="330" t="str">
        <f t="shared" si="0"/>
        <v>リンク</v>
      </c>
      <c r="C21" s="331">
        <v>40933</v>
      </c>
      <c r="D21" s="332" t="s">
        <v>15</v>
      </c>
      <c r="E21" s="8" t="s">
        <v>20</v>
      </c>
      <c r="F21" s="8" t="s">
        <v>19</v>
      </c>
      <c r="G21" s="332" t="s">
        <v>827</v>
      </c>
      <c r="H21" s="332" t="s">
        <v>828</v>
      </c>
      <c r="I21" s="8" t="s">
        <v>941</v>
      </c>
    </row>
    <row r="22" spans="1:9" ht="27">
      <c r="A22" s="329">
        <v>19</v>
      </c>
      <c r="B22" s="330" t="str">
        <f t="shared" si="0"/>
        <v>リンク</v>
      </c>
      <c r="C22" s="331">
        <v>40933</v>
      </c>
      <c r="D22" s="332" t="s">
        <v>15</v>
      </c>
      <c r="E22" s="8" t="s">
        <v>356</v>
      </c>
      <c r="F22" s="8" t="s">
        <v>14</v>
      </c>
      <c r="G22" s="332" t="s">
        <v>827</v>
      </c>
      <c r="H22" s="332" t="s">
        <v>829</v>
      </c>
      <c r="I22" s="8" t="s">
        <v>946</v>
      </c>
    </row>
    <row r="23" spans="1:9" ht="18.75">
      <c r="A23" s="329">
        <v>20</v>
      </c>
      <c r="B23" s="330" t="str">
        <f t="shared" si="0"/>
        <v>リンク</v>
      </c>
      <c r="C23" s="331">
        <v>40933</v>
      </c>
      <c r="D23" s="332" t="s">
        <v>15</v>
      </c>
      <c r="E23" s="8" t="s">
        <v>20</v>
      </c>
      <c r="F23" s="8" t="s">
        <v>19</v>
      </c>
      <c r="G23" s="332" t="s">
        <v>830</v>
      </c>
      <c r="H23" s="332" t="s">
        <v>831</v>
      </c>
      <c r="I23" s="8" t="s">
        <v>941</v>
      </c>
    </row>
    <row r="24" spans="1:9" ht="18.75">
      <c r="A24" s="329">
        <v>21</v>
      </c>
      <c r="B24" s="330" t="str">
        <f t="shared" si="0"/>
        <v>リンク</v>
      </c>
      <c r="C24" s="331">
        <v>40933</v>
      </c>
      <c r="D24" s="332" t="s">
        <v>15</v>
      </c>
      <c r="E24" s="8" t="s">
        <v>20</v>
      </c>
      <c r="F24" s="8" t="s">
        <v>19</v>
      </c>
      <c r="G24" s="332" t="s">
        <v>832</v>
      </c>
      <c r="H24" s="332" t="s">
        <v>833</v>
      </c>
      <c r="I24" s="8" t="s">
        <v>941</v>
      </c>
    </row>
    <row r="25" spans="1:9" ht="27">
      <c r="A25" s="329">
        <v>22</v>
      </c>
      <c r="B25" s="330" t="str">
        <f t="shared" si="0"/>
        <v>リンク</v>
      </c>
      <c r="C25" s="331">
        <v>40933</v>
      </c>
      <c r="D25" s="332" t="s">
        <v>15</v>
      </c>
      <c r="E25" s="8" t="s">
        <v>356</v>
      </c>
      <c r="F25" s="8" t="s">
        <v>14</v>
      </c>
      <c r="G25" s="332" t="s">
        <v>832</v>
      </c>
      <c r="H25" s="332" t="s">
        <v>834</v>
      </c>
      <c r="I25" s="8" t="s">
        <v>946</v>
      </c>
    </row>
    <row r="26" spans="1:9" ht="18.75">
      <c r="A26" s="329">
        <v>23</v>
      </c>
      <c r="B26" s="330" t="str">
        <f t="shared" si="0"/>
        <v>リンク</v>
      </c>
      <c r="C26" s="331">
        <v>40933</v>
      </c>
      <c r="D26" s="332" t="s">
        <v>15</v>
      </c>
      <c r="E26" s="8" t="s">
        <v>20</v>
      </c>
      <c r="F26" s="8" t="s">
        <v>19</v>
      </c>
      <c r="G26" s="332" t="s">
        <v>835</v>
      </c>
      <c r="H26" s="332" t="s">
        <v>837</v>
      </c>
      <c r="I26" s="8" t="s">
        <v>941</v>
      </c>
    </row>
    <row r="27" spans="1:9" ht="18.75">
      <c r="A27" s="329">
        <v>24</v>
      </c>
      <c r="B27" s="330" t="str">
        <f t="shared" si="0"/>
        <v>リンク</v>
      </c>
      <c r="C27" s="331">
        <v>40933</v>
      </c>
      <c r="D27" s="332" t="s">
        <v>15</v>
      </c>
      <c r="E27" s="8" t="s">
        <v>20</v>
      </c>
      <c r="F27" s="8" t="s">
        <v>19</v>
      </c>
      <c r="G27" s="332" t="s">
        <v>836</v>
      </c>
      <c r="H27" s="332" t="s">
        <v>838</v>
      </c>
      <c r="I27" s="8" t="s">
        <v>941</v>
      </c>
    </row>
    <row r="28" spans="1:9" ht="18.75">
      <c r="A28" s="329">
        <v>25</v>
      </c>
      <c r="B28" s="330" t="str">
        <f t="shared" si="0"/>
        <v>リンク</v>
      </c>
      <c r="C28" s="331">
        <v>41213</v>
      </c>
      <c r="D28" s="332" t="s">
        <v>16</v>
      </c>
      <c r="E28" s="8" t="s">
        <v>20</v>
      </c>
      <c r="F28" s="8" t="s">
        <v>856</v>
      </c>
      <c r="G28" s="332" t="s">
        <v>857</v>
      </c>
      <c r="H28" s="332" t="s">
        <v>858</v>
      </c>
      <c r="I28" s="8" t="s">
        <v>945</v>
      </c>
    </row>
    <row r="29" spans="1:9" ht="18.75">
      <c r="A29" s="329">
        <v>25</v>
      </c>
      <c r="B29" s="330" t="str">
        <f t="shared" si="0"/>
        <v>リンク</v>
      </c>
      <c r="C29" s="331">
        <v>41213</v>
      </c>
      <c r="D29" s="332" t="s">
        <v>16</v>
      </c>
      <c r="E29" s="8" t="s">
        <v>20</v>
      </c>
      <c r="F29" s="8" t="s">
        <v>14</v>
      </c>
      <c r="G29" s="332" t="s">
        <v>857</v>
      </c>
      <c r="H29" s="332" t="s">
        <v>878</v>
      </c>
      <c r="I29" s="8" t="s">
        <v>947</v>
      </c>
    </row>
    <row r="30" spans="1:9" ht="27">
      <c r="A30" s="329">
        <v>25</v>
      </c>
      <c r="B30" s="330" t="str">
        <f t="shared" si="0"/>
        <v>リンク</v>
      </c>
      <c r="C30" s="331">
        <v>41213</v>
      </c>
      <c r="D30" s="332" t="s">
        <v>16</v>
      </c>
      <c r="E30" s="8" t="s">
        <v>20</v>
      </c>
      <c r="F30" s="8" t="s">
        <v>877</v>
      </c>
      <c r="G30" s="332" t="s">
        <v>857</v>
      </c>
      <c r="H30" s="332" t="s">
        <v>879</v>
      </c>
      <c r="I30" s="8" t="s">
        <v>880</v>
      </c>
    </row>
    <row r="31" spans="1:9" ht="18.75">
      <c r="A31" s="329">
        <v>26</v>
      </c>
      <c r="B31" s="330" t="str">
        <f t="shared" si="0"/>
        <v>リンク</v>
      </c>
      <c r="C31" s="331">
        <v>41213</v>
      </c>
      <c r="D31" s="332" t="s">
        <v>15</v>
      </c>
      <c r="E31" s="8" t="s">
        <v>20</v>
      </c>
      <c r="F31" s="8" t="s">
        <v>19</v>
      </c>
      <c r="G31" s="332" t="s">
        <v>881</v>
      </c>
      <c r="H31" s="332" t="s">
        <v>882</v>
      </c>
      <c r="I31" s="8" t="s">
        <v>941</v>
      </c>
    </row>
    <row r="32" spans="1:9" ht="18.75">
      <c r="A32" s="329">
        <v>27</v>
      </c>
      <c r="B32" s="330" t="str">
        <f t="shared" si="0"/>
        <v>リンク</v>
      </c>
      <c r="C32" s="331">
        <v>41213</v>
      </c>
      <c r="D32" s="332" t="s">
        <v>15</v>
      </c>
      <c r="E32" s="8" t="s">
        <v>20</v>
      </c>
      <c r="F32" s="8" t="s">
        <v>360</v>
      </c>
      <c r="G32" s="332" t="s">
        <v>886</v>
      </c>
      <c r="H32" s="332" t="s">
        <v>887</v>
      </c>
      <c r="I32" s="8" t="s">
        <v>939</v>
      </c>
    </row>
    <row r="33" spans="1:9" ht="18.75">
      <c r="A33" s="329">
        <v>27</v>
      </c>
      <c r="B33" s="330" t="str">
        <f t="shared" si="0"/>
        <v>リンク</v>
      </c>
      <c r="C33" s="331">
        <v>41213</v>
      </c>
      <c r="D33" s="332" t="s">
        <v>15</v>
      </c>
      <c r="E33" s="8" t="s">
        <v>20</v>
      </c>
      <c r="F33" s="8" t="s">
        <v>19</v>
      </c>
      <c r="G33" s="332" t="s">
        <v>886</v>
      </c>
      <c r="H33" s="332" t="s">
        <v>888</v>
      </c>
      <c r="I33" s="8" t="s">
        <v>941</v>
      </c>
    </row>
    <row r="34" spans="1:9" ht="18.75">
      <c r="A34" s="329">
        <v>28</v>
      </c>
      <c r="B34" s="330" t="str">
        <f t="shared" si="0"/>
        <v>リンク</v>
      </c>
      <c r="C34" s="331">
        <v>41213</v>
      </c>
      <c r="D34" s="332" t="s">
        <v>15</v>
      </c>
      <c r="E34" s="8" t="s">
        <v>20</v>
      </c>
      <c r="F34" s="8" t="s">
        <v>360</v>
      </c>
      <c r="G34" s="332" t="s">
        <v>544</v>
      </c>
      <c r="H34" s="332" t="s">
        <v>545</v>
      </c>
      <c r="I34" s="8" t="s">
        <v>939</v>
      </c>
    </row>
    <row r="35" spans="1:9" ht="18.75">
      <c r="A35" s="329">
        <v>28</v>
      </c>
      <c r="B35" s="330" t="str">
        <f t="shared" si="0"/>
        <v>リンク</v>
      </c>
      <c r="C35" s="331">
        <v>41213</v>
      </c>
      <c r="D35" s="332" t="s">
        <v>15</v>
      </c>
      <c r="E35" s="8" t="s">
        <v>20</v>
      </c>
      <c r="F35" s="8" t="s">
        <v>73</v>
      </c>
      <c r="G35" s="332" t="s">
        <v>544</v>
      </c>
      <c r="H35" s="332" t="s">
        <v>906</v>
      </c>
      <c r="I35" s="8" t="s">
        <v>943</v>
      </c>
    </row>
    <row r="36" spans="1:9" ht="18.75">
      <c r="A36" s="329">
        <v>29</v>
      </c>
      <c r="B36" s="330" t="str">
        <f t="shared" si="0"/>
        <v>リンク</v>
      </c>
      <c r="C36" s="331">
        <v>41213</v>
      </c>
      <c r="D36" s="332" t="s">
        <v>15</v>
      </c>
      <c r="E36" s="8" t="s">
        <v>20</v>
      </c>
      <c r="F36" s="8" t="s">
        <v>19</v>
      </c>
      <c r="G36" s="332" t="s">
        <v>934</v>
      </c>
      <c r="H36" s="332" t="s">
        <v>933</v>
      </c>
      <c r="I36" s="8" t="s">
        <v>941</v>
      </c>
    </row>
    <row r="37" spans="1:9" ht="18.75">
      <c r="A37" s="329">
        <v>30</v>
      </c>
      <c r="B37" s="330" t="str">
        <f t="shared" si="0"/>
        <v>リンク</v>
      </c>
      <c r="C37" s="331">
        <v>41213</v>
      </c>
      <c r="D37" s="332" t="s">
        <v>15</v>
      </c>
      <c r="E37" s="8" t="s">
        <v>20</v>
      </c>
      <c r="F37" s="8" t="s">
        <v>73</v>
      </c>
      <c r="G37" s="332" t="s">
        <v>934</v>
      </c>
      <c r="H37" s="332" t="s">
        <v>932</v>
      </c>
      <c r="I37" s="8" t="s">
        <v>943</v>
      </c>
    </row>
  </sheetData>
  <autoFilter ref="A3:I37"/>
  <phoneticPr fontId="4"/>
  <conditionalFormatting sqref="C1:C1048576">
    <cfRule type="cellIs" dxfId="0" priority="23" operator="between">
      <formula>43586</formula>
      <formula>43830</formula>
    </cfRule>
  </conditionalFormatting>
  <printOptions horizontalCentered="1"/>
  <pageMargins left="0.39370078740157483" right="0.39370078740157483" top="0.98425196850393704" bottom="0.19685039370078741" header="0.59055118110236227" footer="0.19685039370078741"/>
  <pageSetup paperSize="9" scale="67" fitToHeight="0" orientation="portrait" r:id="rId1"/>
  <headerFooter>
    <oddHeader>&amp;R出入国在留管理庁　出入国管理統計
正誤情報　&amp;A</oddHeader>
  </headerFooter>
  <ignoredErrors>
    <ignoredError sqref="H12 H14:H18 H20 H21:H27 H31:H33 H34:H37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N80"/>
  <sheetViews>
    <sheetView zoomScale="55" zoomScaleNormal="55" zoomScaleSheetLayoutView="55" workbookViewId="0">
      <selection sqref="A1:V1"/>
    </sheetView>
  </sheetViews>
  <sheetFormatPr defaultColWidth="11.875" defaultRowHeight="13.5"/>
  <cols>
    <col min="1" max="1" width="15.625" style="353" customWidth="1"/>
    <col min="2" max="2" width="0.625" style="353" customWidth="1"/>
    <col min="3" max="9" width="14.375" style="365" customWidth="1"/>
    <col min="10" max="22" width="13.25" style="365" customWidth="1"/>
    <col min="23" max="16384" width="11.875" style="365"/>
  </cols>
  <sheetData>
    <row r="1" spans="1:40" s="333" customFormat="1" ht="35.1" customHeight="1">
      <c r="A1" s="875" t="s">
        <v>196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876"/>
      <c r="P1" s="876"/>
      <c r="Q1" s="876"/>
      <c r="R1" s="876"/>
      <c r="S1" s="876"/>
      <c r="T1" s="876"/>
      <c r="U1" s="876"/>
      <c r="V1" s="876"/>
    </row>
    <row r="2" spans="1:40" s="335" customFormat="1" ht="18.75" customHeight="1">
      <c r="A2" s="334"/>
      <c r="B2" s="334"/>
      <c r="L2" s="336"/>
    </row>
    <row r="3" spans="1:40" s="335" customFormat="1" ht="35.1" customHeight="1" thickBot="1">
      <c r="A3" s="877" t="s">
        <v>197</v>
      </c>
      <c r="B3" s="788"/>
      <c r="C3" s="880" t="s">
        <v>4</v>
      </c>
      <c r="D3" s="881"/>
      <c r="E3" s="881"/>
      <c r="F3" s="881"/>
      <c r="G3" s="881"/>
      <c r="H3" s="881"/>
      <c r="I3" s="881"/>
      <c r="J3" s="881"/>
      <c r="K3" s="881"/>
      <c r="L3" s="882"/>
      <c r="M3" s="883" t="s">
        <v>5</v>
      </c>
      <c r="N3" s="883"/>
      <c r="O3" s="883"/>
      <c r="P3" s="883"/>
      <c r="Q3" s="883"/>
      <c r="R3" s="883"/>
      <c r="S3" s="883"/>
      <c r="T3" s="883"/>
      <c r="U3" s="883"/>
      <c r="V3" s="883"/>
    </row>
    <row r="4" spans="1:40" s="344" customFormat="1" ht="7.5" customHeight="1" thickTop="1">
      <c r="A4" s="878"/>
      <c r="B4" s="879"/>
      <c r="C4" s="337"/>
      <c r="D4" s="338"/>
      <c r="E4" s="339"/>
      <c r="F4" s="339"/>
      <c r="G4" s="339"/>
      <c r="H4" s="339"/>
      <c r="I4" s="339"/>
      <c r="J4" s="339"/>
      <c r="K4" s="339"/>
      <c r="L4" s="340"/>
      <c r="M4" s="341"/>
      <c r="N4" s="342"/>
      <c r="O4" s="343"/>
      <c r="P4" s="343"/>
      <c r="Q4" s="343"/>
      <c r="R4" s="343"/>
      <c r="S4" s="343"/>
      <c r="T4" s="343"/>
      <c r="U4" s="343"/>
      <c r="V4" s="343"/>
    </row>
    <row r="5" spans="1:40" s="344" customFormat="1">
      <c r="A5" s="878"/>
      <c r="B5" s="879"/>
      <c r="C5" s="337"/>
      <c r="D5" s="345"/>
      <c r="E5" s="339"/>
      <c r="F5" s="339" t="s">
        <v>198</v>
      </c>
      <c r="G5" s="339"/>
      <c r="H5" s="339"/>
      <c r="I5" s="339"/>
      <c r="J5" s="339"/>
      <c r="K5" s="339" t="s">
        <v>199</v>
      </c>
      <c r="L5" s="340"/>
      <c r="M5" s="340"/>
      <c r="N5" s="346"/>
      <c r="O5" s="339"/>
      <c r="P5" s="339" t="s">
        <v>200</v>
      </c>
      <c r="Q5" s="339"/>
      <c r="R5" s="339"/>
      <c r="S5" s="339"/>
      <c r="T5" s="339"/>
      <c r="U5" s="339" t="s">
        <v>201</v>
      </c>
      <c r="V5" s="339"/>
    </row>
    <row r="6" spans="1:40" s="353" customFormat="1" ht="21">
      <c r="A6" s="878"/>
      <c r="B6" s="879"/>
      <c r="C6" s="347" t="s">
        <v>202</v>
      </c>
      <c r="D6" s="348" t="s">
        <v>203</v>
      </c>
      <c r="E6" s="349" t="s">
        <v>204</v>
      </c>
      <c r="F6" s="350"/>
      <c r="G6" s="349" t="s">
        <v>205</v>
      </c>
      <c r="H6" s="349" t="s">
        <v>206</v>
      </c>
      <c r="I6" s="349" t="s">
        <v>207</v>
      </c>
      <c r="J6" s="349" t="s">
        <v>208</v>
      </c>
      <c r="K6" s="350"/>
      <c r="L6" s="351" t="s">
        <v>209</v>
      </c>
      <c r="M6" s="349" t="s">
        <v>202</v>
      </c>
      <c r="N6" s="352" t="s">
        <v>203</v>
      </c>
      <c r="O6" s="350" t="s">
        <v>210</v>
      </c>
      <c r="P6" s="350"/>
      <c r="Q6" s="350" t="s">
        <v>211</v>
      </c>
      <c r="R6" s="350" t="s">
        <v>212</v>
      </c>
      <c r="S6" s="350" t="s">
        <v>213</v>
      </c>
      <c r="T6" s="350" t="s">
        <v>214</v>
      </c>
      <c r="U6" s="350"/>
      <c r="V6" s="350" t="s">
        <v>215</v>
      </c>
      <c r="W6" s="353" ph="1"/>
      <c r="X6" s="353" ph="1"/>
      <c r="Y6" s="353" ph="1"/>
      <c r="Z6" s="353" ph="1"/>
      <c r="AC6" s="353" ph="1"/>
      <c r="AD6" s="353" ph="1"/>
      <c r="AE6" s="353" ph="1"/>
      <c r="AF6" s="353" ph="1"/>
      <c r="AG6" s="353" ph="1"/>
      <c r="AH6" s="353" ph="1"/>
      <c r="AI6" s="353" ph="1"/>
      <c r="AJ6" s="353" ph="1"/>
      <c r="AK6" s="353" ph="1"/>
      <c r="AL6" s="353" ph="1"/>
      <c r="AM6" s="353" ph="1"/>
      <c r="AN6" s="353" ph="1"/>
    </row>
    <row r="7" spans="1:40" s="344" customFormat="1">
      <c r="A7" s="878"/>
      <c r="B7" s="879"/>
      <c r="C7" s="337"/>
      <c r="D7" s="354" t="s">
        <v>216</v>
      </c>
      <c r="E7" s="339"/>
      <c r="F7" s="339" t="s">
        <v>217</v>
      </c>
      <c r="G7" s="339"/>
      <c r="H7" s="339"/>
      <c r="I7" s="339"/>
      <c r="J7" s="339"/>
      <c r="K7" s="339" t="s">
        <v>218</v>
      </c>
      <c r="L7" s="340"/>
      <c r="M7" s="340"/>
      <c r="N7" s="355" t="s">
        <v>219</v>
      </c>
      <c r="O7" s="339"/>
      <c r="P7" s="339" t="s">
        <v>220</v>
      </c>
      <c r="Q7" s="339"/>
      <c r="R7" s="339"/>
      <c r="S7" s="339"/>
      <c r="T7" s="339"/>
      <c r="U7" s="339" t="s">
        <v>221</v>
      </c>
      <c r="V7" s="339"/>
    </row>
    <row r="8" spans="1:40" s="344" customFormat="1" ht="7.5" customHeight="1">
      <c r="A8" s="789"/>
      <c r="B8" s="791"/>
      <c r="C8" s="356"/>
      <c r="D8" s="357"/>
      <c r="E8" s="357"/>
      <c r="F8" s="357"/>
      <c r="G8" s="357"/>
      <c r="H8" s="357"/>
      <c r="I8" s="357"/>
      <c r="J8" s="357"/>
      <c r="K8" s="357"/>
      <c r="L8" s="358"/>
      <c r="M8" s="340"/>
      <c r="N8" s="340"/>
      <c r="O8" s="357"/>
      <c r="P8" s="357"/>
      <c r="Q8" s="357"/>
      <c r="R8" s="357"/>
      <c r="S8" s="357"/>
      <c r="T8" s="357"/>
      <c r="U8" s="357"/>
      <c r="V8" s="357"/>
    </row>
    <row r="9" spans="1:40" ht="7.5" customHeight="1">
      <c r="A9" s="359"/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2"/>
      <c r="N9" s="363"/>
      <c r="O9" s="363"/>
      <c r="P9" s="363"/>
      <c r="Q9" s="363"/>
      <c r="R9" s="363"/>
      <c r="S9" s="363"/>
      <c r="T9" s="363"/>
      <c r="U9" s="363"/>
      <c r="V9" s="364"/>
    </row>
    <row r="10" spans="1:40" s="373" customFormat="1">
      <c r="A10" s="366" t="s">
        <v>3</v>
      </c>
      <c r="B10" s="367"/>
      <c r="C10" s="368">
        <v>694181</v>
      </c>
      <c r="D10" s="368">
        <v>111224</v>
      </c>
      <c r="E10" s="368">
        <v>3092</v>
      </c>
      <c r="F10" s="369">
        <v>63</v>
      </c>
      <c r="G10" s="369">
        <v>18</v>
      </c>
      <c r="H10" s="369">
        <v>291</v>
      </c>
      <c r="I10" s="368">
        <v>1277</v>
      </c>
      <c r="J10" s="368">
        <v>3907</v>
      </c>
      <c r="K10" s="368">
        <v>8889</v>
      </c>
      <c r="L10" s="368">
        <v>3347</v>
      </c>
      <c r="M10" s="370">
        <v>694181</v>
      </c>
      <c r="N10" s="371">
        <v>111224</v>
      </c>
      <c r="O10" s="371">
        <v>3092</v>
      </c>
      <c r="P10" s="371">
        <v>63</v>
      </c>
      <c r="Q10" s="371">
        <v>18</v>
      </c>
      <c r="R10" s="371">
        <v>291</v>
      </c>
      <c r="S10" s="371">
        <v>1277</v>
      </c>
      <c r="T10" s="371">
        <v>3907</v>
      </c>
      <c r="U10" s="371">
        <v>8889</v>
      </c>
      <c r="V10" s="372">
        <v>3347</v>
      </c>
    </row>
    <row r="11" spans="1:40" s="377" customFormat="1">
      <c r="A11" s="374"/>
      <c r="B11" s="375"/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0"/>
      <c r="N11" s="371"/>
      <c r="O11" s="371"/>
      <c r="P11" s="371"/>
      <c r="Q11" s="371"/>
      <c r="R11" s="371"/>
      <c r="S11" s="371"/>
      <c r="T11" s="371"/>
      <c r="U11" s="371"/>
      <c r="V11" s="372"/>
    </row>
    <row r="12" spans="1:40">
      <c r="A12" s="355" t="s">
        <v>222</v>
      </c>
      <c r="B12" s="378"/>
      <c r="C12" s="379">
        <v>111224</v>
      </c>
      <c r="D12" s="380" t="s">
        <v>223</v>
      </c>
      <c r="E12" s="379">
        <v>3046</v>
      </c>
      <c r="F12" s="380">
        <v>63</v>
      </c>
      <c r="G12" s="380">
        <v>17</v>
      </c>
      <c r="H12" s="380">
        <v>233</v>
      </c>
      <c r="I12" s="379">
        <v>1184</v>
      </c>
      <c r="J12" s="379">
        <v>3673</v>
      </c>
      <c r="K12" s="379">
        <v>8515</v>
      </c>
      <c r="L12" s="379">
        <v>3011</v>
      </c>
      <c r="M12" s="381">
        <v>111224</v>
      </c>
      <c r="N12" s="382" t="s">
        <v>223</v>
      </c>
      <c r="O12" s="382">
        <v>3046</v>
      </c>
      <c r="P12" s="382">
        <v>63</v>
      </c>
      <c r="Q12" s="382">
        <v>17</v>
      </c>
      <c r="R12" s="382">
        <v>233</v>
      </c>
      <c r="S12" s="382">
        <v>1184</v>
      </c>
      <c r="T12" s="382">
        <v>3673</v>
      </c>
      <c r="U12" s="382">
        <v>8515</v>
      </c>
      <c r="V12" s="383">
        <v>3011</v>
      </c>
    </row>
    <row r="13" spans="1:40">
      <c r="A13" s="359"/>
      <c r="B13" s="360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1"/>
      <c r="N13" s="382"/>
      <c r="O13" s="382"/>
      <c r="P13" s="382"/>
      <c r="Q13" s="382"/>
      <c r="R13" s="382"/>
      <c r="S13" s="382"/>
      <c r="T13" s="382"/>
      <c r="U13" s="382"/>
      <c r="V13" s="383"/>
    </row>
    <row r="14" spans="1:40" s="373" customFormat="1">
      <c r="A14" s="366" t="s">
        <v>31</v>
      </c>
      <c r="B14" s="367"/>
      <c r="C14" s="368">
        <v>495465</v>
      </c>
      <c r="D14" s="368">
        <v>92849</v>
      </c>
      <c r="E14" s="368">
        <v>1783</v>
      </c>
      <c r="F14" s="369">
        <v>6</v>
      </c>
      <c r="G14" s="369">
        <v>18</v>
      </c>
      <c r="H14" s="369">
        <v>183</v>
      </c>
      <c r="I14" s="369">
        <v>86</v>
      </c>
      <c r="J14" s="368">
        <v>3294</v>
      </c>
      <c r="K14" s="368">
        <v>6516</v>
      </c>
      <c r="L14" s="368">
        <v>1882</v>
      </c>
      <c r="M14" s="370">
        <v>495465</v>
      </c>
      <c r="N14" s="371">
        <v>92849</v>
      </c>
      <c r="O14" s="371">
        <v>1783</v>
      </c>
      <c r="P14" s="371">
        <v>6</v>
      </c>
      <c r="Q14" s="371">
        <v>18</v>
      </c>
      <c r="R14" s="371">
        <v>183</v>
      </c>
      <c r="S14" s="371">
        <v>86</v>
      </c>
      <c r="T14" s="371">
        <v>3294</v>
      </c>
      <c r="U14" s="371">
        <v>6516</v>
      </c>
      <c r="V14" s="372">
        <v>1882</v>
      </c>
    </row>
    <row r="15" spans="1:40">
      <c r="A15" s="359" t="s">
        <v>224</v>
      </c>
      <c r="B15" s="360"/>
      <c r="C15" s="380">
        <v>835</v>
      </c>
      <c r="D15" s="380">
        <v>224</v>
      </c>
      <c r="E15" s="380">
        <v>6</v>
      </c>
      <c r="F15" s="380" t="s">
        <v>223</v>
      </c>
      <c r="G15" s="380" t="s">
        <v>223</v>
      </c>
      <c r="H15" s="380">
        <v>1</v>
      </c>
      <c r="I15" s="380" t="s">
        <v>223</v>
      </c>
      <c r="J15" s="380">
        <v>13</v>
      </c>
      <c r="K15" s="380">
        <v>26</v>
      </c>
      <c r="L15" s="380">
        <v>1</v>
      </c>
      <c r="M15" s="381">
        <v>835</v>
      </c>
      <c r="N15" s="382">
        <v>224</v>
      </c>
      <c r="O15" s="382">
        <v>6</v>
      </c>
      <c r="P15" s="382" t="s">
        <v>223</v>
      </c>
      <c r="Q15" s="382" t="s">
        <v>223</v>
      </c>
      <c r="R15" s="382">
        <v>1</v>
      </c>
      <c r="S15" s="382" t="s">
        <v>223</v>
      </c>
      <c r="T15" s="382">
        <v>13</v>
      </c>
      <c r="U15" s="382">
        <v>26</v>
      </c>
      <c r="V15" s="383">
        <v>1</v>
      </c>
    </row>
    <row r="16" spans="1:40">
      <c r="A16" s="359" t="s">
        <v>225</v>
      </c>
      <c r="B16" s="360"/>
      <c r="C16" s="380">
        <v>653</v>
      </c>
      <c r="D16" s="380">
        <v>347</v>
      </c>
      <c r="E16" s="380">
        <v>3</v>
      </c>
      <c r="F16" s="380" t="s">
        <v>223</v>
      </c>
      <c r="G16" s="380" t="s">
        <v>223</v>
      </c>
      <c r="H16" s="380">
        <v>2</v>
      </c>
      <c r="I16" s="380" t="s">
        <v>223</v>
      </c>
      <c r="J16" s="380">
        <v>20</v>
      </c>
      <c r="K16" s="380">
        <v>25</v>
      </c>
      <c r="L16" s="380">
        <v>2</v>
      </c>
      <c r="M16" s="381">
        <v>653</v>
      </c>
      <c r="N16" s="382">
        <v>347</v>
      </c>
      <c r="O16" s="382">
        <v>3</v>
      </c>
      <c r="P16" s="382" t="s">
        <v>223</v>
      </c>
      <c r="Q16" s="382" t="s">
        <v>223</v>
      </c>
      <c r="R16" s="382">
        <v>2</v>
      </c>
      <c r="S16" s="382" t="s">
        <v>223</v>
      </c>
      <c r="T16" s="382">
        <v>20</v>
      </c>
      <c r="U16" s="382">
        <v>25</v>
      </c>
      <c r="V16" s="383">
        <v>2</v>
      </c>
    </row>
    <row r="17" spans="1:22">
      <c r="A17" s="359" t="s">
        <v>226</v>
      </c>
      <c r="B17" s="360"/>
      <c r="C17" s="380">
        <v>945</v>
      </c>
      <c r="D17" s="380">
        <v>346</v>
      </c>
      <c r="E17" s="380">
        <v>17</v>
      </c>
      <c r="F17" s="380" t="s">
        <v>223</v>
      </c>
      <c r="G17" s="380" t="s">
        <v>223</v>
      </c>
      <c r="H17" s="380" t="s">
        <v>223</v>
      </c>
      <c r="I17" s="380" t="s">
        <v>223</v>
      </c>
      <c r="J17" s="380">
        <v>15</v>
      </c>
      <c r="K17" s="380">
        <v>48</v>
      </c>
      <c r="L17" s="380">
        <v>6</v>
      </c>
      <c r="M17" s="381">
        <v>945</v>
      </c>
      <c r="N17" s="382">
        <v>346</v>
      </c>
      <c r="O17" s="382">
        <v>17</v>
      </c>
      <c r="P17" s="382" t="s">
        <v>223</v>
      </c>
      <c r="Q17" s="382" t="s">
        <v>223</v>
      </c>
      <c r="R17" s="382" t="s">
        <v>223</v>
      </c>
      <c r="S17" s="382" t="s">
        <v>223</v>
      </c>
      <c r="T17" s="382">
        <v>15</v>
      </c>
      <c r="U17" s="382">
        <v>48</v>
      </c>
      <c r="V17" s="383">
        <v>6</v>
      </c>
    </row>
    <row r="18" spans="1:22">
      <c r="A18" s="359" t="s">
        <v>227</v>
      </c>
      <c r="B18" s="360"/>
      <c r="C18" s="379">
        <v>124259</v>
      </c>
      <c r="D18" s="379">
        <v>32137</v>
      </c>
      <c r="E18" s="380">
        <v>457</v>
      </c>
      <c r="F18" s="380">
        <v>4</v>
      </c>
      <c r="G18" s="380">
        <v>5</v>
      </c>
      <c r="H18" s="380">
        <v>74</v>
      </c>
      <c r="I18" s="380">
        <v>24</v>
      </c>
      <c r="J18" s="379">
        <v>1596</v>
      </c>
      <c r="K18" s="379">
        <v>3821</v>
      </c>
      <c r="L18" s="380">
        <v>618</v>
      </c>
      <c r="M18" s="381">
        <v>124259</v>
      </c>
      <c r="N18" s="382">
        <v>32137</v>
      </c>
      <c r="O18" s="382">
        <v>457</v>
      </c>
      <c r="P18" s="382">
        <v>4</v>
      </c>
      <c r="Q18" s="382">
        <v>5</v>
      </c>
      <c r="R18" s="382">
        <v>74</v>
      </c>
      <c r="S18" s="382">
        <v>24</v>
      </c>
      <c r="T18" s="382">
        <v>1596</v>
      </c>
      <c r="U18" s="382">
        <v>3821</v>
      </c>
      <c r="V18" s="383">
        <v>618</v>
      </c>
    </row>
    <row r="19" spans="1:22">
      <c r="A19" s="359" t="s">
        <v>228</v>
      </c>
      <c r="B19" s="360"/>
      <c r="C19" s="379">
        <v>95063</v>
      </c>
      <c r="D19" s="379">
        <v>6177</v>
      </c>
      <c r="E19" s="380">
        <v>170</v>
      </c>
      <c r="F19" s="380" t="s">
        <v>223</v>
      </c>
      <c r="G19" s="380">
        <v>5</v>
      </c>
      <c r="H19" s="380">
        <v>6</v>
      </c>
      <c r="I19" s="380">
        <v>4</v>
      </c>
      <c r="J19" s="380">
        <v>81</v>
      </c>
      <c r="K19" s="380">
        <v>442</v>
      </c>
      <c r="L19" s="380">
        <v>170</v>
      </c>
      <c r="M19" s="381">
        <v>95063</v>
      </c>
      <c r="N19" s="382">
        <v>6177</v>
      </c>
      <c r="O19" s="382">
        <v>170</v>
      </c>
      <c r="P19" s="382" t="s">
        <v>223</v>
      </c>
      <c r="Q19" s="382">
        <v>5</v>
      </c>
      <c r="R19" s="382">
        <v>6</v>
      </c>
      <c r="S19" s="382">
        <v>4</v>
      </c>
      <c r="T19" s="382">
        <v>81</v>
      </c>
      <c r="U19" s="382">
        <v>442</v>
      </c>
      <c r="V19" s="383">
        <v>170</v>
      </c>
    </row>
    <row r="20" spans="1:22">
      <c r="A20" s="359" t="s">
        <v>229</v>
      </c>
      <c r="B20" s="360"/>
      <c r="C20" s="379">
        <v>42140</v>
      </c>
      <c r="D20" s="380">
        <v>410</v>
      </c>
      <c r="E20" s="380">
        <v>7</v>
      </c>
      <c r="F20" s="380" t="s">
        <v>223</v>
      </c>
      <c r="G20" s="380" t="s">
        <v>223</v>
      </c>
      <c r="H20" s="380">
        <v>1</v>
      </c>
      <c r="I20" s="380" t="s">
        <v>223</v>
      </c>
      <c r="J20" s="380">
        <v>9</v>
      </c>
      <c r="K20" s="380">
        <v>46</v>
      </c>
      <c r="L20" s="380">
        <v>13</v>
      </c>
      <c r="M20" s="381">
        <v>42140</v>
      </c>
      <c r="N20" s="382">
        <v>410</v>
      </c>
      <c r="O20" s="382">
        <v>7</v>
      </c>
      <c r="P20" s="382" t="s">
        <v>223</v>
      </c>
      <c r="Q20" s="382" t="s">
        <v>223</v>
      </c>
      <c r="R20" s="382">
        <v>1</v>
      </c>
      <c r="S20" s="382" t="s">
        <v>223</v>
      </c>
      <c r="T20" s="382">
        <v>9</v>
      </c>
      <c r="U20" s="382">
        <v>46</v>
      </c>
      <c r="V20" s="383">
        <v>13</v>
      </c>
    </row>
    <row r="21" spans="1:22">
      <c r="A21" s="359" t="s">
        <v>230</v>
      </c>
      <c r="B21" s="360"/>
      <c r="C21" s="379">
        <v>1165</v>
      </c>
      <c r="D21" s="380">
        <v>13</v>
      </c>
      <c r="E21" s="380" t="s">
        <v>223</v>
      </c>
      <c r="F21" s="380" t="s">
        <v>223</v>
      </c>
      <c r="G21" s="380" t="s">
        <v>223</v>
      </c>
      <c r="H21" s="380" t="s">
        <v>223</v>
      </c>
      <c r="I21" s="380" t="s">
        <v>223</v>
      </c>
      <c r="J21" s="380" t="s">
        <v>223</v>
      </c>
      <c r="K21" s="380" t="s">
        <v>223</v>
      </c>
      <c r="L21" s="380" t="s">
        <v>223</v>
      </c>
      <c r="M21" s="381">
        <v>1165</v>
      </c>
      <c r="N21" s="382">
        <v>13</v>
      </c>
      <c r="O21" s="382" t="s">
        <v>223</v>
      </c>
      <c r="P21" s="382" t="s">
        <v>223</v>
      </c>
      <c r="Q21" s="382" t="s">
        <v>223</v>
      </c>
      <c r="R21" s="382" t="s">
        <v>223</v>
      </c>
      <c r="S21" s="382" t="s">
        <v>223</v>
      </c>
      <c r="T21" s="382" t="s">
        <v>223</v>
      </c>
      <c r="U21" s="382" t="s">
        <v>223</v>
      </c>
      <c r="V21" s="383" t="s">
        <v>223</v>
      </c>
    </row>
    <row r="22" spans="1:22">
      <c r="A22" s="359" t="s">
        <v>36</v>
      </c>
      <c r="B22" s="360"/>
      <c r="C22" s="379">
        <v>4844</v>
      </c>
      <c r="D22" s="379">
        <v>1469</v>
      </c>
      <c r="E22" s="380">
        <v>79</v>
      </c>
      <c r="F22" s="380" t="s">
        <v>223</v>
      </c>
      <c r="G22" s="380" t="s">
        <v>223</v>
      </c>
      <c r="H22" s="380">
        <v>22</v>
      </c>
      <c r="I22" s="380">
        <v>4</v>
      </c>
      <c r="J22" s="380">
        <v>198</v>
      </c>
      <c r="K22" s="380">
        <v>95</v>
      </c>
      <c r="L22" s="380">
        <v>116</v>
      </c>
      <c r="M22" s="381">
        <v>4844</v>
      </c>
      <c r="N22" s="382">
        <v>1469</v>
      </c>
      <c r="O22" s="382">
        <v>79</v>
      </c>
      <c r="P22" s="382" t="s">
        <v>223</v>
      </c>
      <c r="Q22" s="382" t="s">
        <v>223</v>
      </c>
      <c r="R22" s="382">
        <v>22</v>
      </c>
      <c r="S22" s="382">
        <v>4</v>
      </c>
      <c r="T22" s="382">
        <v>198</v>
      </c>
      <c r="U22" s="382">
        <v>95</v>
      </c>
      <c r="V22" s="383">
        <v>116</v>
      </c>
    </row>
    <row r="23" spans="1:22">
      <c r="A23" s="359" t="s">
        <v>37</v>
      </c>
      <c r="B23" s="360"/>
      <c r="C23" s="379">
        <v>4888</v>
      </c>
      <c r="D23" s="380">
        <v>735</v>
      </c>
      <c r="E23" s="380">
        <v>10</v>
      </c>
      <c r="F23" s="380" t="s">
        <v>223</v>
      </c>
      <c r="G23" s="380" t="s">
        <v>223</v>
      </c>
      <c r="H23" s="380">
        <v>2</v>
      </c>
      <c r="I23" s="380">
        <v>1</v>
      </c>
      <c r="J23" s="380">
        <v>32</v>
      </c>
      <c r="K23" s="380">
        <v>9</v>
      </c>
      <c r="L23" s="380">
        <v>17</v>
      </c>
      <c r="M23" s="381">
        <v>4888</v>
      </c>
      <c r="N23" s="382">
        <v>735</v>
      </c>
      <c r="O23" s="382">
        <v>10</v>
      </c>
      <c r="P23" s="382" t="s">
        <v>223</v>
      </c>
      <c r="Q23" s="382" t="s">
        <v>223</v>
      </c>
      <c r="R23" s="382">
        <v>2</v>
      </c>
      <c r="S23" s="382">
        <v>1</v>
      </c>
      <c r="T23" s="382">
        <v>32</v>
      </c>
      <c r="U23" s="382">
        <v>9</v>
      </c>
      <c r="V23" s="383">
        <v>17</v>
      </c>
    </row>
    <row r="24" spans="1:22">
      <c r="A24" s="359" t="s">
        <v>231</v>
      </c>
      <c r="B24" s="360"/>
      <c r="C24" s="380">
        <v>553</v>
      </c>
      <c r="D24" s="380">
        <v>275</v>
      </c>
      <c r="E24" s="380">
        <v>7</v>
      </c>
      <c r="F24" s="380" t="s">
        <v>223</v>
      </c>
      <c r="G24" s="380" t="s">
        <v>223</v>
      </c>
      <c r="H24" s="380">
        <v>2</v>
      </c>
      <c r="I24" s="380" t="s">
        <v>223</v>
      </c>
      <c r="J24" s="380">
        <v>2</v>
      </c>
      <c r="K24" s="380">
        <v>4</v>
      </c>
      <c r="L24" s="380" t="s">
        <v>223</v>
      </c>
      <c r="M24" s="381">
        <v>553</v>
      </c>
      <c r="N24" s="382">
        <v>275</v>
      </c>
      <c r="O24" s="382">
        <v>7</v>
      </c>
      <c r="P24" s="382" t="s">
        <v>223</v>
      </c>
      <c r="Q24" s="382" t="s">
        <v>223</v>
      </c>
      <c r="R24" s="382">
        <v>2</v>
      </c>
      <c r="S24" s="382" t="s">
        <v>223</v>
      </c>
      <c r="T24" s="382">
        <v>2</v>
      </c>
      <c r="U24" s="382">
        <v>4</v>
      </c>
      <c r="V24" s="383" t="s">
        <v>223</v>
      </c>
    </row>
    <row r="25" spans="1:22">
      <c r="A25" s="359" t="s">
        <v>232</v>
      </c>
      <c r="B25" s="360"/>
      <c r="C25" s="379">
        <v>1807</v>
      </c>
      <c r="D25" s="380">
        <v>98</v>
      </c>
      <c r="E25" s="380">
        <v>16</v>
      </c>
      <c r="F25" s="380" t="s">
        <v>223</v>
      </c>
      <c r="G25" s="380" t="s">
        <v>223</v>
      </c>
      <c r="H25" s="380" t="s">
        <v>223</v>
      </c>
      <c r="I25" s="380" t="s">
        <v>223</v>
      </c>
      <c r="J25" s="380">
        <v>3</v>
      </c>
      <c r="K25" s="380">
        <v>6</v>
      </c>
      <c r="L25" s="380">
        <v>3</v>
      </c>
      <c r="M25" s="381">
        <v>1807</v>
      </c>
      <c r="N25" s="382">
        <v>98</v>
      </c>
      <c r="O25" s="382">
        <v>16</v>
      </c>
      <c r="P25" s="382" t="s">
        <v>223</v>
      </c>
      <c r="Q25" s="382" t="s">
        <v>223</v>
      </c>
      <c r="R25" s="382" t="s">
        <v>223</v>
      </c>
      <c r="S25" s="382" t="s">
        <v>223</v>
      </c>
      <c r="T25" s="382">
        <v>3</v>
      </c>
      <c r="U25" s="382">
        <v>6</v>
      </c>
      <c r="V25" s="383">
        <v>3</v>
      </c>
    </row>
    <row r="26" spans="1:22">
      <c r="A26" s="359" t="s">
        <v>233</v>
      </c>
      <c r="B26" s="360"/>
      <c r="C26" s="379">
        <v>134744</v>
      </c>
      <c r="D26" s="379">
        <v>30655</v>
      </c>
      <c r="E26" s="380">
        <v>862</v>
      </c>
      <c r="F26" s="380">
        <v>1</v>
      </c>
      <c r="G26" s="380">
        <v>5</v>
      </c>
      <c r="H26" s="380">
        <v>47</v>
      </c>
      <c r="I26" s="380">
        <v>26</v>
      </c>
      <c r="J26" s="380">
        <v>942</v>
      </c>
      <c r="K26" s="379">
        <v>1561</v>
      </c>
      <c r="L26" s="380">
        <v>720</v>
      </c>
      <c r="M26" s="381">
        <v>134744</v>
      </c>
      <c r="N26" s="382">
        <v>30655</v>
      </c>
      <c r="O26" s="382">
        <v>862</v>
      </c>
      <c r="P26" s="382">
        <v>1</v>
      </c>
      <c r="Q26" s="382">
        <v>5</v>
      </c>
      <c r="R26" s="382">
        <v>47</v>
      </c>
      <c r="S26" s="382">
        <v>26</v>
      </c>
      <c r="T26" s="382">
        <v>942</v>
      </c>
      <c r="U26" s="382">
        <v>1561</v>
      </c>
      <c r="V26" s="383">
        <v>720</v>
      </c>
    </row>
    <row r="27" spans="1:22">
      <c r="A27" s="359" t="s">
        <v>234</v>
      </c>
      <c r="B27" s="360"/>
      <c r="C27" s="380">
        <v>542</v>
      </c>
      <c r="D27" s="380">
        <v>542</v>
      </c>
      <c r="E27" s="380">
        <v>1</v>
      </c>
      <c r="F27" s="380" t="s">
        <v>223</v>
      </c>
      <c r="G27" s="380" t="s">
        <v>223</v>
      </c>
      <c r="H27" s="380" t="s">
        <v>223</v>
      </c>
      <c r="I27" s="380" t="s">
        <v>223</v>
      </c>
      <c r="J27" s="380" t="s">
        <v>223</v>
      </c>
      <c r="K27" s="380" t="s">
        <v>223</v>
      </c>
      <c r="L27" s="380" t="s">
        <v>223</v>
      </c>
      <c r="M27" s="381">
        <v>542</v>
      </c>
      <c r="N27" s="382">
        <v>542</v>
      </c>
      <c r="O27" s="382">
        <v>1</v>
      </c>
      <c r="P27" s="382" t="s">
        <v>223</v>
      </c>
      <c r="Q27" s="382" t="s">
        <v>223</v>
      </c>
      <c r="R27" s="382" t="s">
        <v>223</v>
      </c>
      <c r="S27" s="382" t="s">
        <v>223</v>
      </c>
      <c r="T27" s="382" t="s">
        <v>223</v>
      </c>
      <c r="U27" s="382" t="s">
        <v>223</v>
      </c>
      <c r="V27" s="383" t="s">
        <v>223</v>
      </c>
    </row>
    <row r="28" spans="1:22">
      <c r="A28" s="359" t="s">
        <v>235</v>
      </c>
      <c r="B28" s="360"/>
      <c r="C28" s="379">
        <v>9361</v>
      </c>
      <c r="D28" s="380">
        <v>737</v>
      </c>
      <c r="E28" s="380">
        <v>28</v>
      </c>
      <c r="F28" s="380" t="s">
        <v>223</v>
      </c>
      <c r="G28" s="380" t="s">
        <v>223</v>
      </c>
      <c r="H28" s="380">
        <v>4</v>
      </c>
      <c r="I28" s="380" t="s">
        <v>223</v>
      </c>
      <c r="J28" s="380">
        <v>54</v>
      </c>
      <c r="K28" s="380">
        <v>62</v>
      </c>
      <c r="L28" s="380">
        <v>25</v>
      </c>
      <c r="M28" s="381">
        <v>9361</v>
      </c>
      <c r="N28" s="382">
        <v>737</v>
      </c>
      <c r="O28" s="382">
        <v>28</v>
      </c>
      <c r="P28" s="382" t="s">
        <v>223</v>
      </c>
      <c r="Q28" s="382" t="s">
        <v>223</v>
      </c>
      <c r="R28" s="382">
        <v>4</v>
      </c>
      <c r="S28" s="382" t="s">
        <v>223</v>
      </c>
      <c r="T28" s="382">
        <v>54</v>
      </c>
      <c r="U28" s="382">
        <v>62</v>
      </c>
      <c r="V28" s="383">
        <v>25</v>
      </c>
    </row>
    <row r="29" spans="1:22">
      <c r="A29" s="359" t="s">
        <v>236</v>
      </c>
      <c r="B29" s="360"/>
      <c r="C29" s="379">
        <v>1293</v>
      </c>
      <c r="D29" s="380">
        <v>441</v>
      </c>
      <c r="E29" s="380">
        <v>6</v>
      </c>
      <c r="F29" s="380" t="s">
        <v>223</v>
      </c>
      <c r="G29" s="380" t="s">
        <v>223</v>
      </c>
      <c r="H29" s="380">
        <v>5</v>
      </c>
      <c r="I29" s="380" t="s">
        <v>223</v>
      </c>
      <c r="J29" s="380">
        <v>14</v>
      </c>
      <c r="K29" s="380">
        <v>19</v>
      </c>
      <c r="L29" s="380">
        <v>4</v>
      </c>
      <c r="M29" s="381">
        <v>1293</v>
      </c>
      <c r="N29" s="382">
        <v>441</v>
      </c>
      <c r="O29" s="382">
        <v>6</v>
      </c>
      <c r="P29" s="382" t="s">
        <v>223</v>
      </c>
      <c r="Q29" s="382" t="s">
        <v>223</v>
      </c>
      <c r="R29" s="382">
        <v>5</v>
      </c>
      <c r="S29" s="382" t="s">
        <v>223</v>
      </c>
      <c r="T29" s="382">
        <v>14</v>
      </c>
      <c r="U29" s="382">
        <v>19</v>
      </c>
      <c r="V29" s="383">
        <v>4</v>
      </c>
    </row>
    <row r="30" spans="1:22">
      <c r="A30" s="359" t="s">
        <v>237</v>
      </c>
      <c r="B30" s="360"/>
      <c r="C30" s="380">
        <v>879</v>
      </c>
      <c r="D30" s="380">
        <v>490</v>
      </c>
      <c r="E30" s="380">
        <v>53</v>
      </c>
      <c r="F30" s="380" t="s">
        <v>223</v>
      </c>
      <c r="G30" s="380" t="s">
        <v>223</v>
      </c>
      <c r="H30" s="380">
        <v>2</v>
      </c>
      <c r="I30" s="380" t="s">
        <v>223</v>
      </c>
      <c r="J30" s="380">
        <v>4</v>
      </c>
      <c r="K30" s="380">
        <v>48</v>
      </c>
      <c r="L30" s="380">
        <v>10</v>
      </c>
      <c r="M30" s="381">
        <v>879</v>
      </c>
      <c r="N30" s="382">
        <v>490</v>
      </c>
      <c r="O30" s="382">
        <v>53</v>
      </c>
      <c r="P30" s="382" t="s">
        <v>223</v>
      </c>
      <c r="Q30" s="382" t="s">
        <v>223</v>
      </c>
      <c r="R30" s="382">
        <v>2</v>
      </c>
      <c r="S30" s="382" t="s">
        <v>223</v>
      </c>
      <c r="T30" s="382">
        <v>4</v>
      </c>
      <c r="U30" s="382">
        <v>48</v>
      </c>
      <c r="V30" s="383">
        <v>10</v>
      </c>
    </row>
    <row r="31" spans="1:22">
      <c r="A31" s="359" t="s">
        <v>40</v>
      </c>
      <c r="B31" s="360"/>
      <c r="C31" s="379">
        <v>20938</v>
      </c>
      <c r="D31" s="379">
        <v>12380</v>
      </c>
      <c r="E31" s="380">
        <v>8</v>
      </c>
      <c r="F31" s="380" t="s">
        <v>223</v>
      </c>
      <c r="G31" s="380" t="s">
        <v>223</v>
      </c>
      <c r="H31" s="380">
        <v>5</v>
      </c>
      <c r="I31" s="380">
        <v>21</v>
      </c>
      <c r="J31" s="380">
        <v>164</v>
      </c>
      <c r="K31" s="380">
        <v>104</v>
      </c>
      <c r="L31" s="380">
        <v>71</v>
      </c>
      <c r="M31" s="381">
        <v>20938</v>
      </c>
      <c r="N31" s="382">
        <v>12380</v>
      </c>
      <c r="O31" s="382">
        <v>8</v>
      </c>
      <c r="P31" s="382" t="s">
        <v>223</v>
      </c>
      <c r="Q31" s="382" t="s">
        <v>223</v>
      </c>
      <c r="R31" s="382">
        <v>5</v>
      </c>
      <c r="S31" s="382">
        <v>21</v>
      </c>
      <c r="T31" s="382">
        <v>164</v>
      </c>
      <c r="U31" s="382">
        <v>104</v>
      </c>
      <c r="V31" s="383">
        <v>71</v>
      </c>
    </row>
    <row r="32" spans="1:22">
      <c r="A32" s="359" t="s">
        <v>238</v>
      </c>
      <c r="B32" s="360"/>
      <c r="C32" s="379">
        <v>12107</v>
      </c>
      <c r="D32" s="380">
        <v>296</v>
      </c>
      <c r="E32" s="380">
        <v>14</v>
      </c>
      <c r="F32" s="380">
        <v>1</v>
      </c>
      <c r="G32" s="380" t="s">
        <v>223</v>
      </c>
      <c r="H32" s="380" t="s">
        <v>223</v>
      </c>
      <c r="I32" s="380">
        <v>6</v>
      </c>
      <c r="J32" s="380">
        <v>19</v>
      </c>
      <c r="K32" s="380">
        <v>36</v>
      </c>
      <c r="L32" s="380">
        <v>28</v>
      </c>
      <c r="M32" s="381">
        <v>12107</v>
      </c>
      <c r="N32" s="382">
        <v>296</v>
      </c>
      <c r="O32" s="382">
        <v>14</v>
      </c>
      <c r="P32" s="382">
        <v>1</v>
      </c>
      <c r="Q32" s="382" t="s">
        <v>223</v>
      </c>
      <c r="R32" s="382" t="s">
        <v>223</v>
      </c>
      <c r="S32" s="382">
        <v>6</v>
      </c>
      <c r="T32" s="382">
        <v>19</v>
      </c>
      <c r="U32" s="382">
        <v>36</v>
      </c>
      <c r="V32" s="383">
        <v>28</v>
      </c>
    </row>
    <row r="33" spans="1:22">
      <c r="A33" s="359" t="s">
        <v>41</v>
      </c>
      <c r="B33" s="360"/>
      <c r="C33" s="379">
        <v>31575</v>
      </c>
      <c r="D33" s="379">
        <v>3368</v>
      </c>
      <c r="E33" s="380">
        <v>12</v>
      </c>
      <c r="F33" s="380" t="s">
        <v>223</v>
      </c>
      <c r="G33" s="380" t="s">
        <v>223</v>
      </c>
      <c r="H33" s="380">
        <v>5</v>
      </c>
      <c r="I33" s="380" t="s">
        <v>223</v>
      </c>
      <c r="J33" s="380">
        <v>32</v>
      </c>
      <c r="K33" s="380">
        <v>52</v>
      </c>
      <c r="L33" s="380">
        <v>36</v>
      </c>
      <c r="M33" s="381">
        <v>31575</v>
      </c>
      <c r="N33" s="382">
        <v>3368</v>
      </c>
      <c r="O33" s="382">
        <v>12</v>
      </c>
      <c r="P33" s="382" t="s">
        <v>223</v>
      </c>
      <c r="Q33" s="382" t="s">
        <v>223</v>
      </c>
      <c r="R33" s="382">
        <v>5</v>
      </c>
      <c r="S33" s="382" t="s">
        <v>223</v>
      </c>
      <c r="T33" s="382">
        <v>32</v>
      </c>
      <c r="U33" s="382">
        <v>52</v>
      </c>
      <c r="V33" s="383">
        <v>36</v>
      </c>
    </row>
    <row r="34" spans="1:22">
      <c r="A34" s="359" t="s">
        <v>239</v>
      </c>
      <c r="B34" s="360"/>
      <c r="C34" s="380">
        <v>731</v>
      </c>
      <c r="D34" s="380">
        <v>129</v>
      </c>
      <c r="E34" s="380">
        <v>5</v>
      </c>
      <c r="F34" s="380" t="s">
        <v>223</v>
      </c>
      <c r="G34" s="380" t="s">
        <v>223</v>
      </c>
      <c r="H34" s="380" t="s">
        <v>223</v>
      </c>
      <c r="I34" s="380" t="s">
        <v>223</v>
      </c>
      <c r="J34" s="380">
        <v>5</v>
      </c>
      <c r="K34" s="380">
        <v>12</v>
      </c>
      <c r="L34" s="380">
        <v>9</v>
      </c>
      <c r="M34" s="381">
        <v>731</v>
      </c>
      <c r="N34" s="382">
        <v>129</v>
      </c>
      <c r="O34" s="382">
        <v>5</v>
      </c>
      <c r="P34" s="382" t="s">
        <v>223</v>
      </c>
      <c r="Q34" s="382" t="s">
        <v>223</v>
      </c>
      <c r="R34" s="382" t="s">
        <v>223</v>
      </c>
      <c r="S34" s="382" t="s">
        <v>223</v>
      </c>
      <c r="T34" s="382">
        <v>5</v>
      </c>
      <c r="U34" s="382">
        <v>12</v>
      </c>
      <c r="V34" s="383">
        <v>9</v>
      </c>
    </row>
    <row r="35" spans="1:22">
      <c r="A35" s="359" t="s">
        <v>42</v>
      </c>
      <c r="B35" s="360"/>
      <c r="C35" s="379">
        <v>3607</v>
      </c>
      <c r="D35" s="379">
        <v>1036</v>
      </c>
      <c r="E35" s="380">
        <v>2</v>
      </c>
      <c r="F35" s="380" t="s">
        <v>223</v>
      </c>
      <c r="G35" s="380">
        <v>3</v>
      </c>
      <c r="H35" s="380">
        <v>4</v>
      </c>
      <c r="I35" s="380" t="s">
        <v>223</v>
      </c>
      <c r="J35" s="380">
        <v>79</v>
      </c>
      <c r="K35" s="380">
        <v>38</v>
      </c>
      <c r="L35" s="380">
        <v>15</v>
      </c>
      <c r="M35" s="381">
        <v>3607</v>
      </c>
      <c r="N35" s="382">
        <v>1036</v>
      </c>
      <c r="O35" s="382">
        <v>2</v>
      </c>
      <c r="P35" s="382" t="s">
        <v>223</v>
      </c>
      <c r="Q35" s="382">
        <v>3</v>
      </c>
      <c r="R35" s="382">
        <v>4</v>
      </c>
      <c r="S35" s="382" t="s">
        <v>223</v>
      </c>
      <c r="T35" s="382">
        <v>79</v>
      </c>
      <c r="U35" s="382">
        <v>38</v>
      </c>
      <c r="V35" s="383">
        <v>15</v>
      </c>
    </row>
    <row r="36" spans="1:22">
      <c r="A36" s="359"/>
      <c r="B36" s="360"/>
      <c r="C36" s="380"/>
      <c r="D36" s="379"/>
      <c r="E36" s="384"/>
      <c r="F36" s="384"/>
      <c r="G36" s="384"/>
      <c r="H36" s="384"/>
      <c r="I36" s="384"/>
      <c r="J36" s="384"/>
      <c r="K36" s="384"/>
      <c r="L36" s="384"/>
      <c r="M36" s="381"/>
      <c r="N36" s="382"/>
      <c r="O36" s="382"/>
      <c r="P36" s="382"/>
      <c r="Q36" s="382"/>
      <c r="R36" s="382"/>
      <c r="S36" s="382"/>
      <c r="T36" s="382"/>
      <c r="U36" s="382"/>
      <c r="V36" s="383"/>
    </row>
    <row r="37" spans="1:22" s="373" customFormat="1">
      <c r="A37" s="366" t="s">
        <v>44</v>
      </c>
      <c r="B37" s="367"/>
      <c r="C37" s="368">
        <v>90084</v>
      </c>
      <c r="D37" s="368">
        <v>6671</v>
      </c>
      <c r="E37" s="369">
        <v>649</v>
      </c>
      <c r="F37" s="369">
        <v>15</v>
      </c>
      <c r="G37" s="369" t="s">
        <v>223</v>
      </c>
      <c r="H37" s="369">
        <v>74</v>
      </c>
      <c r="I37" s="369">
        <v>206</v>
      </c>
      <c r="J37" s="369">
        <v>327</v>
      </c>
      <c r="K37" s="369">
        <v>928</v>
      </c>
      <c r="L37" s="369">
        <v>764</v>
      </c>
      <c r="M37" s="370">
        <v>90084</v>
      </c>
      <c r="N37" s="371">
        <v>6671</v>
      </c>
      <c r="O37" s="371">
        <v>649</v>
      </c>
      <c r="P37" s="371">
        <v>15</v>
      </c>
      <c r="Q37" s="371" t="s">
        <v>223</v>
      </c>
      <c r="R37" s="371">
        <v>74</v>
      </c>
      <c r="S37" s="371">
        <v>206</v>
      </c>
      <c r="T37" s="371">
        <v>327</v>
      </c>
      <c r="U37" s="371">
        <v>928</v>
      </c>
      <c r="V37" s="372">
        <v>764</v>
      </c>
    </row>
    <row r="38" spans="1:22">
      <c r="A38" s="359" t="s">
        <v>240</v>
      </c>
      <c r="B38" s="360"/>
      <c r="C38" s="379">
        <v>1247</v>
      </c>
      <c r="D38" s="380">
        <v>69</v>
      </c>
      <c r="E38" s="380">
        <v>4</v>
      </c>
      <c r="F38" s="380" t="s">
        <v>223</v>
      </c>
      <c r="G38" s="380" t="s">
        <v>223</v>
      </c>
      <c r="H38" s="380">
        <v>2</v>
      </c>
      <c r="I38" s="380">
        <v>1</v>
      </c>
      <c r="J38" s="380">
        <v>5</v>
      </c>
      <c r="K38" s="380">
        <v>10</v>
      </c>
      <c r="L38" s="380">
        <v>11</v>
      </c>
      <c r="M38" s="381">
        <v>1247</v>
      </c>
      <c r="N38" s="382">
        <v>69</v>
      </c>
      <c r="O38" s="382">
        <v>4</v>
      </c>
      <c r="P38" s="382" t="s">
        <v>223</v>
      </c>
      <c r="Q38" s="382" t="s">
        <v>223</v>
      </c>
      <c r="R38" s="382">
        <v>2</v>
      </c>
      <c r="S38" s="382">
        <v>1</v>
      </c>
      <c r="T38" s="382">
        <v>5</v>
      </c>
      <c r="U38" s="382">
        <v>10</v>
      </c>
      <c r="V38" s="383">
        <v>11</v>
      </c>
    </row>
    <row r="39" spans="1:22">
      <c r="A39" s="359" t="s">
        <v>241</v>
      </c>
      <c r="B39" s="360"/>
      <c r="C39" s="379">
        <v>1597</v>
      </c>
      <c r="D39" s="380">
        <v>94</v>
      </c>
      <c r="E39" s="380">
        <v>12</v>
      </c>
      <c r="F39" s="380" t="s">
        <v>223</v>
      </c>
      <c r="G39" s="380" t="s">
        <v>223</v>
      </c>
      <c r="H39" s="380" t="s">
        <v>223</v>
      </c>
      <c r="I39" s="380">
        <v>1</v>
      </c>
      <c r="J39" s="380">
        <v>5</v>
      </c>
      <c r="K39" s="380">
        <v>12</v>
      </c>
      <c r="L39" s="380">
        <v>8</v>
      </c>
      <c r="M39" s="381">
        <v>1597</v>
      </c>
      <c r="N39" s="382">
        <v>94</v>
      </c>
      <c r="O39" s="382">
        <v>12</v>
      </c>
      <c r="P39" s="382" t="s">
        <v>223</v>
      </c>
      <c r="Q39" s="382" t="s">
        <v>223</v>
      </c>
      <c r="R39" s="382" t="s">
        <v>223</v>
      </c>
      <c r="S39" s="382">
        <v>1</v>
      </c>
      <c r="T39" s="382">
        <v>5</v>
      </c>
      <c r="U39" s="382">
        <v>12</v>
      </c>
      <c r="V39" s="383">
        <v>8</v>
      </c>
    </row>
    <row r="40" spans="1:22">
      <c r="A40" s="359" t="s">
        <v>45</v>
      </c>
      <c r="B40" s="360"/>
      <c r="C40" s="379">
        <v>1256</v>
      </c>
      <c r="D40" s="380">
        <v>61</v>
      </c>
      <c r="E40" s="380">
        <v>11</v>
      </c>
      <c r="F40" s="380" t="s">
        <v>223</v>
      </c>
      <c r="G40" s="380" t="s">
        <v>223</v>
      </c>
      <c r="H40" s="380" t="s">
        <v>223</v>
      </c>
      <c r="I40" s="380" t="s">
        <v>223</v>
      </c>
      <c r="J40" s="380">
        <v>2</v>
      </c>
      <c r="K40" s="380">
        <v>3</v>
      </c>
      <c r="L40" s="380">
        <v>12</v>
      </c>
      <c r="M40" s="381">
        <v>1256</v>
      </c>
      <c r="N40" s="382">
        <v>61</v>
      </c>
      <c r="O40" s="382">
        <v>11</v>
      </c>
      <c r="P40" s="382" t="s">
        <v>223</v>
      </c>
      <c r="Q40" s="382" t="s">
        <v>223</v>
      </c>
      <c r="R40" s="382" t="s">
        <v>223</v>
      </c>
      <c r="S40" s="382" t="s">
        <v>223</v>
      </c>
      <c r="T40" s="382">
        <v>2</v>
      </c>
      <c r="U40" s="382">
        <v>3</v>
      </c>
      <c r="V40" s="383">
        <v>12</v>
      </c>
    </row>
    <row r="41" spans="1:22">
      <c r="A41" s="359" t="s">
        <v>242</v>
      </c>
      <c r="B41" s="360"/>
      <c r="C41" s="379">
        <v>1762</v>
      </c>
      <c r="D41" s="380">
        <v>62</v>
      </c>
      <c r="E41" s="380">
        <v>5</v>
      </c>
      <c r="F41" s="380" t="s">
        <v>223</v>
      </c>
      <c r="G41" s="380" t="s">
        <v>223</v>
      </c>
      <c r="H41" s="380">
        <v>3</v>
      </c>
      <c r="I41" s="380">
        <v>1</v>
      </c>
      <c r="J41" s="380">
        <v>11</v>
      </c>
      <c r="K41" s="380">
        <v>5</v>
      </c>
      <c r="L41" s="380">
        <v>8</v>
      </c>
      <c r="M41" s="381">
        <v>1762</v>
      </c>
      <c r="N41" s="382">
        <v>62</v>
      </c>
      <c r="O41" s="382">
        <v>5</v>
      </c>
      <c r="P41" s="382" t="s">
        <v>223</v>
      </c>
      <c r="Q41" s="382" t="s">
        <v>223</v>
      </c>
      <c r="R41" s="382">
        <v>3</v>
      </c>
      <c r="S41" s="382">
        <v>1</v>
      </c>
      <c r="T41" s="382">
        <v>11</v>
      </c>
      <c r="U41" s="382">
        <v>5</v>
      </c>
      <c r="V41" s="383">
        <v>8</v>
      </c>
    </row>
    <row r="42" spans="1:22">
      <c r="A42" s="359" t="s">
        <v>46</v>
      </c>
      <c r="B42" s="360"/>
      <c r="C42" s="379">
        <v>18204</v>
      </c>
      <c r="D42" s="379">
        <v>1149</v>
      </c>
      <c r="E42" s="380">
        <v>176</v>
      </c>
      <c r="F42" s="380">
        <v>1</v>
      </c>
      <c r="G42" s="380" t="s">
        <v>223</v>
      </c>
      <c r="H42" s="380">
        <v>16</v>
      </c>
      <c r="I42" s="380">
        <v>8</v>
      </c>
      <c r="J42" s="380">
        <v>99</v>
      </c>
      <c r="K42" s="380">
        <v>160</v>
      </c>
      <c r="L42" s="380">
        <v>155</v>
      </c>
      <c r="M42" s="381">
        <v>18204</v>
      </c>
      <c r="N42" s="382">
        <v>1149</v>
      </c>
      <c r="O42" s="382">
        <v>176</v>
      </c>
      <c r="P42" s="382">
        <v>1</v>
      </c>
      <c r="Q42" s="382" t="s">
        <v>223</v>
      </c>
      <c r="R42" s="382">
        <v>16</v>
      </c>
      <c r="S42" s="382">
        <v>8</v>
      </c>
      <c r="T42" s="382">
        <v>99</v>
      </c>
      <c r="U42" s="382">
        <v>160</v>
      </c>
      <c r="V42" s="383">
        <v>155</v>
      </c>
    </row>
    <row r="43" spans="1:22">
      <c r="A43" s="359" t="s">
        <v>47</v>
      </c>
      <c r="B43" s="360"/>
      <c r="C43" s="379">
        <v>11248</v>
      </c>
      <c r="D43" s="380">
        <v>764</v>
      </c>
      <c r="E43" s="380">
        <v>102</v>
      </c>
      <c r="F43" s="380" t="s">
        <v>223</v>
      </c>
      <c r="G43" s="380" t="s">
        <v>223</v>
      </c>
      <c r="H43" s="380">
        <v>9</v>
      </c>
      <c r="I43" s="380">
        <v>4</v>
      </c>
      <c r="J43" s="380">
        <v>27</v>
      </c>
      <c r="K43" s="380">
        <v>67</v>
      </c>
      <c r="L43" s="380">
        <v>193</v>
      </c>
      <c r="M43" s="381">
        <v>11248</v>
      </c>
      <c r="N43" s="382">
        <v>764</v>
      </c>
      <c r="O43" s="382">
        <v>102</v>
      </c>
      <c r="P43" s="382" t="s">
        <v>223</v>
      </c>
      <c r="Q43" s="382" t="s">
        <v>223</v>
      </c>
      <c r="R43" s="382">
        <v>9</v>
      </c>
      <c r="S43" s="382">
        <v>4</v>
      </c>
      <c r="T43" s="382">
        <v>27</v>
      </c>
      <c r="U43" s="382">
        <v>67</v>
      </c>
      <c r="V43" s="383">
        <v>193</v>
      </c>
    </row>
    <row r="44" spans="1:22">
      <c r="A44" s="359" t="s">
        <v>243</v>
      </c>
      <c r="B44" s="360"/>
      <c r="C44" s="380">
        <v>508</v>
      </c>
      <c r="D44" s="380">
        <v>18</v>
      </c>
      <c r="E44" s="380">
        <v>2</v>
      </c>
      <c r="F44" s="380" t="s">
        <v>223</v>
      </c>
      <c r="G44" s="380" t="s">
        <v>223</v>
      </c>
      <c r="H44" s="380" t="s">
        <v>223</v>
      </c>
      <c r="I44" s="380" t="s">
        <v>223</v>
      </c>
      <c r="J44" s="380">
        <v>1</v>
      </c>
      <c r="K44" s="380">
        <v>1</v>
      </c>
      <c r="L44" s="380">
        <v>2</v>
      </c>
      <c r="M44" s="381">
        <v>508</v>
      </c>
      <c r="N44" s="382">
        <v>18</v>
      </c>
      <c r="O44" s="382">
        <v>2</v>
      </c>
      <c r="P44" s="382" t="s">
        <v>223</v>
      </c>
      <c r="Q44" s="382" t="s">
        <v>223</v>
      </c>
      <c r="R44" s="382" t="s">
        <v>223</v>
      </c>
      <c r="S44" s="382" t="s">
        <v>223</v>
      </c>
      <c r="T44" s="382">
        <v>1</v>
      </c>
      <c r="U44" s="382">
        <v>1</v>
      </c>
      <c r="V44" s="383">
        <v>2</v>
      </c>
    </row>
    <row r="45" spans="1:22">
      <c r="A45" s="359" t="s">
        <v>48</v>
      </c>
      <c r="B45" s="360"/>
      <c r="C45" s="379">
        <v>6185</v>
      </c>
      <c r="D45" s="380">
        <v>278</v>
      </c>
      <c r="E45" s="380">
        <v>27</v>
      </c>
      <c r="F45" s="380" t="s">
        <v>223</v>
      </c>
      <c r="G45" s="380" t="s">
        <v>223</v>
      </c>
      <c r="H45" s="380">
        <v>5</v>
      </c>
      <c r="I45" s="380" t="s">
        <v>223</v>
      </c>
      <c r="J45" s="380">
        <v>15</v>
      </c>
      <c r="K45" s="380">
        <v>34</v>
      </c>
      <c r="L45" s="380">
        <v>28</v>
      </c>
      <c r="M45" s="381">
        <v>6185</v>
      </c>
      <c r="N45" s="382">
        <v>278</v>
      </c>
      <c r="O45" s="382">
        <v>27</v>
      </c>
      <c r="P45" s="382" t="s">
        <v>223</v>
      </c>
      <c r="Q45" s="382" t="s">
        <v>223</v>
      </c>
      <c r="R45" s="382">
        <v>5</v>
      </c>
      <c r="S45" s="382" t="s">
        <v>223</v>
      </c>
      <c r="T45" s="382">
        <v>15</v>
      </c>
      <c r="U45" s="382">
        <v>34</v>
      </c>
      <c r="V45" s="383">
        <v>28</v>
      </c>
    </row>
    <row r="46" spans="1:22">
      <c r="A46" s="359" t="s">
        <v>49</v>
      </c>
      <c r="B46" s="360"/>
      <c r="C46" s="379">
        <v>3200</v>
      </c>
      <c r="D46" s="380">
        <v>167</v>
      </c>
      <c r="E46" s="380">
        <v>24</v>
      </c>
      <c r="F46" s="380">
        <v>1</v>
      </c>
      <c r="G46" s="380" t="s">
        <v>223</v>
      </c>
      <c r="H46" s="380">
        <v>1</v>
      </c>
      <c r="I46" s="380">
        <v>1</v>
      </c>
      <c r="J46" s="380">
        <v>13</v>
      </c>
      <c r="K46" s="380">
        <v>5</v>
      </c>
      <c r="L46" s="380">
        <v>26</v>
      </c>
      <c r="M46" s="381">
        <v>3200</v>
      </c>
      <c r="N46" s="382">
        <v>167</v>
      </c>
      <c r="O46" s="382">
        <v>24</v>
      </c>
      <c r="P46" s="382">
        <v>1</v>
      </c>
      <c r="Q46" s="382" t="s">
        <v>223</v>
      </c>
      <c r="R46" s="382">
        <v>1</v>
      </c>
      <c r="S46" s="382">
        <v>1</v>
      </c>
      <c r="T46" s="382">
        <v>13</v>
      </c>
      <c r="U46" s="382">
        <v>5</v>
      </c>
      <c r="V46" s="383">
        <v>26</v>
      </c>
    </row>
    <row r="47" spans="1:22">
      <c r="A47" s="359" t="s">
        <v>50</v>
      </c>
      <c r="B47" s="360"/>
      <c r="C47" s="380">
        <v>892</v>
      </c>
      <c r="D47" s="380">
        <v>40</v>
      </c>
      <c r="E47" s="380">
        <v>6</v>
      </c>
      <c r="F47" s="380" t="s">
        <v>223</v>
      </c>
      <c r="G47" s="380" t="s">
        <v>223</v>
      </c>
      <c r="H47" s="380">
        <v>1</v>
      </c>
      <c r="I47" s="380" t="s">
        <v>223</v>
      </c>
      <c r="J47" s="380">
        <v>1</v>
      </c>
      <c r="K47" s="380">
        <v>2</v>
      </c>
      <c r="L47" s="380">
        <v>9</v>
      </c>
      <c r="M47" s="381">
        <v>892</v>
      </c>
      <c r="N47" s="382">
        <v>40</v>
      </c>
      <c r="O47" s="382">
        <v>6</v>
      </c>
      <c r="P47" s="382" t="s">
        <v>223</v>
      </c>
      <c r="Q47" s="382" t="s">
        <v>223</v>
      </c>
      <c r="R47" s="382">
        <v>1</v>
      </c>
      <c r="S47" s="382" t="s">
        <v>223</v>
      </c>
      <c r="T47" s="382">
        <v>1</v>
      </c>
      <c r="U47" s="382">
        <v>2</v>
      </c>
      <c r="V47" s="383">
        <v>9</v>
      </c>
    </row>
    <row r="48" spans="1:22">
      <c r="A48" s="359" t="s">
        <v>127</v>
      </c>
      <c r="B48" s="360"/>
      <c r="C48" s="380">
        <v>949</v>
      </c>
      <c r="D48" s="380">
        <v>78</v>
      </c>
      <c r="E48" s="380">
        <v>1</v>
      </c>
      <c r="F48" s="380" t="s">
        <v>223</v>
      </c>
      <c r="G48" s="380" t="s">
        <v>223</v>
      </c>
      <c r="H48" s="380">
        <v>2</v>
      </c>
      <c r="I48" s="380">
        <v>2</v>
      </c>
      <c r="J48" s="380">
        <v>5</v>
      </c>
      <c r="K48" s="380">
        <v>5</v>
      </c>
      <c r="L48" s="380">
        <v>2</v>
      </c>
      <c r="M48" s="381">
        <v>949</v>
      </c>
      <c r="N48" s="382">
        <v>78</v>
      </c>
      <c r="O48" s="382">
        <v>1</v>
      </c>
      <c r="P48" s="382" t="s">
        <v>223</v>
      </c>
      <c r="Q48" s="382" t="s">
        <v>223</v>
      </c>
      <c r="R48" s="382">
        <v>2</v>
      </c>
      <c r="S48" s="382">
        <v>2</v>
      </c>
      <c r="T48" s="382">
        <v>5</v>
      </c>
      <c r="U48" s="382">
        <v>5</v>
      </c>
      <c r="V48" s="383">
        <v>2</v>
      </c>
    </row>
    <row r="49" spans="1:22">
      <c r="A49" s="359" t="s">
        <v>128</v>
      </c>
      <c r="B49" s="360"/>
      <c r="C49" s="380">
        <v>869</v>
      </c>
      <c r="D49" s="380">
        <v>40</v>
      </c>
      <c r="E49" s="380">
        <v>4</v>
      </c>
      <c r="F49" s="380" t="s">
        <v>223</v>
      </c>
      <c r="G49" s="380" t="s">
        <v>223</v>
      </c>
      <c r="H49" s="380" t="s">
        <v>223</v>
      </c>
      <c r="I49" s="380" t="s">
        <v>223</v>
      </c>
      <c r="J49" s="380">
        <v>1</v>
      </c>
      <c r="K49" s="380">
        <v>4</v>
      </c>
      <c r="L49" s="380">
        <v>2</v>
      </c>
      <c r="M49" s="381">
        <v>869</v>
      </c>
      <c r="N49" s="382">
        <v>40</v>
      </c>
      <c r="O49" s="382">
        <v>4</v>
      </c>
      <c r="P49" s="382" t="s">
        <v>223</v>
      </c>
      <c r="Q49" s="382" t="s">
        <v>223</v>
      </c>
      <c r="R49" s="382" t="s">
        <v>223</v>
      </c>
      <c r="S49" s="382" t="s">
        <v>223</v>
      </c>
      <c r="T49" s="382">
        <v>1</v>
      </c>
      <c r="U49" s="382">
        <v>4</v>
      </c>
      <c r="V49" s="383">
        <v>2</v>
      </c>
    </row>
    <row r="50" spans="1:22">
      <c r="A50" s="359" t="s">
        <v>51</v>
      </c>
      <c r="B50" s="360"/>
      <c r="C50" s="379">
        <v>4129</v>
      </c>
      <c r="D50" s="380">
        <v>149</v>
      </c>
      <c r="E50" s="380">
        <v>8</v>
      </c>
      <c r="F50" s="380" t="s">
        <v>223</v>
      </c>
      <c r="G50" s="380" t="s">
        <v>223</v>
      </c>
      <c r="H50" s="380" t="s">
        <v>223</v>
      </c>
      <c r="I50" s="380">
        <v>1</v>
      </c>
      <c r="J50" s="380">
        <v>9</v>
      </c>
      <c r="K50" s="380">
        <v>7</v>
      </c>
      <c r="L50" s="380">
        <v>12</v>
      </c>
      <c r="M50" s="381">
        <v>4129</v>
      </c>
      <c r="N50" s="382">
        <v>149</v>
      </c>
      <c r="O50" s="382">
        <v>8</v>
      </c>
      <c r="P50" s="382" t="s">
        <v>223</v>
      </c>
      <c r="Q50" s="382" t="s">
        <v>223</v>
      </c>
      <c r="R50" s="382" t="s">
        <v>223</v>
      </c>
      <c r="S50" s="382">
        <v>1</v>
      </c>
      <c r="T50" s="382">
        <v>9</v>
      </c>
      <c r="U50" s="382">
        <v>7</v>
      </c>
      <c r="V50" s="383">
        <v>12</v>
      </c>
    </row>
    <row r="51" spans="1:22">
      <c r="A51" s="359" t="s">
        <v>52</v>
      </c>
      <c r="B51" s="360"/>
      <c r="C51" s="379">
        <v>2682</v>
      </c>
      <c r="D51" s="380">
        <v>214</v>
      </c>
      <c r="E51" s="380">
        <v>16</v>
      </c>
      <c r="F51" s="380" t="s">
        <v>223</v>
      </c>
      <c r="G51" s="380" t="s">
        <v>223</v>
      </c>
      <c r="H51" s="380">
        <v>3</v>
      </c>
      <c r="I51" s="380" t="s">
        <v>223</v>
      </c>
      <c r="J51" s="380">
        <v>5</v>
      </c>
      <c r="K51" s="380">
        <v>19</v>
      </c>
      <c r="L51" s="380">
        <v>59</v>
      </c>
      <c r="M51" s="381">
        <v>2682</v>
      </c>
      <c r="N51" s="382">
        <v>214</v>
      </c>
      <c r="O51" s="382">
        <v>16</v>
      </c>
      <c r="P51" s="382" t="s">
        <v>223</v>
      </c>
      <c r="Q51" s="382" t="s">
        <v>223</v>
      </c>
      <c r="R51" s="382">
        <v>3</v>
      </c>
      <c r="S51" s="382" t="s">
        <v>223</v>
      </c>
      <c r="T51" s="382">
        <v>5</v>
      </c>
      <c r="U51" s="382">
        <v>19</v>
      </c>
      <c r="V51" s="383">
        <v>59</v>
      </c>
    </row>
    <row r="52" spans="1:22">
      <c r="A52" s="359" t="s">
        <v>53</v>
      </c>
      <c r="B52" s="360"/>
      <c r="C52" s="379">
        <v>2859</v>
      </c>
      <c r="D52" s="380">
        <v>137</v>
      </c>
      <c r="E52" s="380">
        <v>14</v>
      </c>
      <c r="F52" s="380" t="s">
        <v>223</v>
      </c>
      <c r="G52" s="380" t="s">
        <v>223</v>
      </c>
      <c r="H52" s="380">
        <v>3</v>
      </c>
      <c r="I52" s="380" t="s">
        <v>223</v>
      </c>
      <c r="J52" s="380">
        <v>5</v>
      </c>
      <c r="K52" s="380">
        <v>13</v>
      </c>
      <c r="L52" s="380">
        <v>14</v>
      </c>
      <c r="M52" s="381">
        <v>2859</v>
      </c>
      <c r="N52" s="382">
        <v>137</v>
      </c>
      <c r="O52" s="382">
        <v>14</v>
      </c>
      <c r="P52" s="382" t="s">
        <v>223</v>
      </c>
      <c r="Q52" s="382" t="s">
        <v>223</v>
      </c>
      <c r="R52" s="382">
        <v>3</v>
      </c>
      <c r="S52" s="382" t="s">
        <v>223</v>
      </c>
      <c r="T52" s="382">
        <v>5</v>
      </c>
      <c r="U52" s="382">
        <v>13</v>
      </c>
      <c r="V52" s="383">
        <v>14</v>
      </c>
    </row>
    <row r="53" spans="1:22">
      <c r="A53" s="359" t="s">
        <v>54</v>
      </c>
      <c r="B53" s="360"/>
      <c r="C53" s="379">
        <v>3443</v>
      </c>
      <c r="D53" s="380">
        <v>541</v>
      </c>
      <c r="E53" s="380">
        <v>38</v>
      </c>
      <c r="F53" s="380" t="s">
        <v>223</v>
      </c>
      <c r="G53" s="380" t="s">
        <v>223</v>
      </c>
      <c r="H53" s="380">
        <v>4</v>
      </c>
      <c r="I53" s="380">
        <v>1</v>
      </c>
      <c r="J53" s="380">
        <v>8</v>
      </c>
      <c r="K53" s="380">
        <v>100</v>
      </c>
      <c r="L53" s="380">
        <v>9</v>
      </c>
      <c r="M53" s="381">
        <v>3443</v>
      </c>
      <c r="N53" s="382">
        <v>541</v>
      </c>
      <c r="O53" s="382">
        <v>38</v>
      </c>
      <c r="P53" s="382" t="s">
        <v>223</v>
      </c>
      <c r="Q53" s="382" t="s">
        <v>223</v>
      </c>
      <c r="R53" s="382">
        <v>4</v>
      </c>
      <c r="S53" s="382">
        <v>1</v>
      </c>
      <c r="T53" s="382">
        <v>8</v>
      </c>
      <c r="U53" s="382">
        <v>100</v>
      </c>
      <c r="V53" s="383">
        <v>9</v>
      </c>
    </row>
    <row r="54" spans="1:22">
      <c r="A54" s="359" t="s">
        <v>244</v>
      </c>
      <c r="B54" s="360"/>
      <c r="C54" s="379">
        <v>20824</v>
      </c>
      <c r="D54" s="379">
        <v>1929</v>
      </c>
      <c r="E54" s="380">
        <v>170</v>
      </c>
      <c r="F54" s="380">
        <v>13</v>
      </c>
      <c r="G54" s="380" t="s">
        <v>223</v>
      </c>
      <c r="H54" s="380">
        <v>8</v>
      </c>
      <c r="I54" s="380">
        <v>162</v>
      </c>
      <c r="J54" s="380">
        <v>78</v>
      </c>
      <c r="K54" s="380">
        <v>396</v>
      </c>
      <c r="L54" s="380">
        <v>181</v>
      </c>
      <c r="M54" s="381">
        <v>20824</v>
      </c>
      <c r="N54" s="382">
        <v>1929</v>
      </c>
      <c r="O54" s="382">
        <v>170</v>
      </c>
      <c r="P54" s="382">
        <v>13</v>
      </c>
      <c r="Q54" s="382" t="s">
        <v>223</v>
      </c>
      <c r="R54" s="382">
        <v>8</v>
      </c>
      <c r="S54" s="382">
        <v>162</v>
      </c>
      <c r="T54" s="382">
        <v>78</v>
      </c>
      <c r="U54" s="382">
        <v>396</v>
      </c>
      <c r="V54" s="383">
        <v>181</v>
      </c>
    </row>
    <row r="55" spans="1:22">
      <c r="A55" s="359" t="s">
        <v>245</v>
      </c>
      <c r="B55" s="360"/>
      <c r="C55" s="379">
        <v>3153</v>
      </c>
      <c r="D55" s="380">
        <v>225</v>
      </c>
      <c r="E55" s="380">
        <v>10</v>
      </c>
      <c r="F55" s="380" t="s">
        <v>223</v>
      </c>
      <c r="G55" s="380" t="s">
        <v>223</v>
      </c>
      <c r="H55" s="380">
        <v>1</v>
      </c>
      <c r="I55" s="380" t="s">
        <v>223</v>
      </c>
      <c r="J55" s="380">
        <v>6</v>
      </c>
      <c r="K55" s="380">
        <v>24</v>
      </c>
      <c r="L55" s="380">
        <v>6</v>
      </c>
      <c r="M55" s="381">
        <v>3153</v>
      </c>
      <c r="N55" s="382">
        <v>225</v>
      </c>
      <c r="O55" s="382">
        <v>10</v>
      </c>
      <c r="P55" s="382" t="s">
        <v>223</v>
      </c>
      <c r="Q55" s="382" t="s">
        <v>223</v>
      </c>
      <c r="R55" s="382">
        <v>1</v>
      </c>
      <c r="S55" s="382" t="s">
        <v>223</v>
      </c>
      <c r="T55" s="382">
        <v>6</v>
      </c>
      <c r="U55" s="382">
        <v>24</v>
      </c>
      <c r="V55" s="383">
        <v>6</v>
      </c>
    </row>
    <row r="56" spans="1:22">
      <c r="A56" s="359"/>
      <c r="B56" s="360"/>
      <c r="C56" s="380"/>
      <c r="D56" s="380"/>
      <c r="E56" s="384"/>
      <c r="F56" s="384"/>
      <c r="G56" s="384"/>
      <c r="H56" s="384"/>
      <c r="I56" s="384"/>
      <c r="J56" s="384"/>
      <c r="K56" s="384"/>
      <c r="L56" s="384"/>
      <c r="M56" s="381"/>
      <c r="N56" s="382"/>
      <c r="O56" s="382"/>
      <c r="P56" s="382"/>
      <c r="Q56" s="382"/>
      <c r="R56" s="382"/>
      <c r="S56" s="382"/>
      <c r="T56" s="382"/>
      <c r="U56" s="382"/>
      <c r="V56" s="383"/>
    </row>
    <row r="57" spans="1:22" s="373" customFormat="1">
      <c r="A57" s="366" t="s">
        <v>57</v>
      </c>
      <c r="B57" s="367"/>
      <c r="C57" s="368">
        <v>2275</v>
      </c>
      <c r="D57" s="369">
        <v>667</v>
      </c>
      <c r="E57" s="369">
        <v>7</v>
      </c>
      <c r="F57" s="369" t="s">
        <v>223</v>
      </c>
      <c r="G57" s="369" t="s">
        <v>223</v>
      </c>
      <c r="H57" s="369">
        <v>3</v>
      </c>
      <c r="I57" s="369">
        <v>13</v>
      </c>
      <c r="J57" s="369">
        <v>18</v>
      </c>
      <c r="K57" s="369">
        <v>21</v>
      </c>
      <c r="L57" s="369">
        <v>9</v>
      </c>
      <c r="M57" s="370">
        <v>2275</v>
      </c>
      <c r="N57" s="371">
        <v>667</v>
      </c>
      <c r="O57" s="371">
        <v>7</v>
      </c>
      <c r="P57" s="371" t="s">
        <v>223</v>
      </c>
      <c r="Q57" s="371" t="s">
        <v>223</v>
      </c>
      <c r="R57" s="371">
        <v>3</v>
      </c>
      <c r="S57" s="371">
        <v>13</v>
      </c>
      <c r="T57" s="371">
        <v>18</v>
      </c>
      <c r="U57" s="371">
        <v>21</v>
      </c>
      <c r="V57" s="372">
        <v>9</v>
      </c>
    </row>
    <row r="58" spans="1:22">
      <c r="A58" s="359" t="s">
        <v>168</v>
      </c>
      <c r="B58" s="360"/>
      <c r="C58" s="380">
        <v>81</v>
      </c>
      <c r="D58" s="380">
        <v>27</v>
      </c>
      <c r="E58" s="380" t="s">
        <v>223</v>
      </c>
      <c r="F58" s="380" t="s">
        <v>223</v>
      </c>
      <c r="G58" s="380" t="s">
        <v>223</v>
      </c>
      <c r="H58" s="380" t="s">
        <v>223</v>
      </c>
      <c r="I58" s="380">
        <v>1</v>
      </c>
      <c r="J58" s="380" t="s">
        <v>223</v>
      </c>
      <c r="K58" s="380" t="s">
        <v>223</v>
      </c>
      <c r="L58" s="380" t="s">
        <v>223</v>
      </c>
      <c r="M58" s="381">
        <v>81</v>
      </c>
      <c r="N58" s="382">
        <v>27</v>
      </c>
      <c r="O58" s="382" t="s">
        <v>223</v>
      </c>
      <c r="P58" s="382" t="s">
        <v>223</v>
      </c>
      <c r="Q58" s="382" t="s">
        <v>223</v>
      </c>
      <c r="R58" s="382" t="s">
        <v>223</v>
      </c>
      <c r="S58" s="382">
        <v>1</v>
      </c>
      <c r="T58" s="382" t="s">
        <v>223</v>
      </c>
      <c r="U58" s="382" t="s">
        <v>223</v>
      </c>
      <c r="V58" s="383" t="s">
        <v>223</v>
      </c>
    </row>
    <row r="59" spans="1:22">
      <c r="A59" s="359" t="s">
        <v>246</v>
      </c>
      <c r="B59" s="360"/>
      <c r="C59" s="380">
        <v>529</v>
      </c>
      <c r="D59" s="380">
        <v>71</v>
      </c>
      <c r="E59" s="380">
        <v>2</v>
      </c>
      <c r="F59" s="380" t="s">
        <v>223</v>
      </c>
      <c r="G59" s="380" t="s">
        <v>223</v>
      </c>
      <c r="H59" s="380" t="s">
        <v>223</v>
      </c>
      <c r="I59" s="380">
        <v>8</v>
      </c>
      <c r="J59" s="380">
        <v>1</v>
      </c>
      <c r="K59" s="380">
        <v>9</v>
      </c>
      <c r="L59" s="380">
        <v>6</v>
      </c>
      <c r="M59" s="381">
        <v>529</v>
      </c>
      <c r="N59" s="382">
        <v>71</v>
      </c>
      <c r="O59" s="382">
        <v>2</v>
      </c>
      <c r="P59" s="382" t="s">
        <v>223</v>
      </c>
      <c r="Q59" s="382" t="s">
        <v>223</v>
      </c>
      <c r="R59" s="382" t="s">
        <v>223</v>
      </c>
      <c r="S59" s="382">
        <v>8</v>
      </c>
      <c r="T59" s="382">
        <v>1</v>
      </c>
      <c r="U59" s="382">
        <v>9</v>
      </c>
      <c r="V59" s="383">
        <v>6</v>
      </c>
    </row>
    <row r="60" spans="1:22">
      <c r="A60" s="359" t="s">
        <v>59</v>
      </c>
      <c r="B60" s="360"/>
      <c r="C60" s="380">
        <v>350</v>
      </c>
      <c r="D60" s="380">
        <v>74</v>
      </c>
      <c r="E60" s="380">
        <v>1</v>
      </c>
      <c r="F60" s="380" t="s">
        <v>223</v>
      </c>
      <c r="G60" s="380" t="s">
        <v>223</v>
      </c>
      <c r="H60" s="380" t="s">
        <v>223</v>
      </c>
      <c r="I60" s="380" t="s">
        <v>223</v>
      </c>
      <c r="J60" s="380">
        <v>3</v>
      </c>
      <c r="K60" s="380">
        <v>3</v>
      </c>
      <c r="L60" s="380">
        <v>1</v>
      </c>
      <c r="M60" s="381">
        <v>350</v>
      </c>
      <c r="N60" s="382">
        <v>74</v>
      </c>
      <c r="O60" s="382">
        <v>1</v>
      </c>
      <c r="P60" s="382" t="s">
        <v>223</v>
      </c>
      <c r="Q60" s="382" t="s">
        <v>223</v>
      </c>
      <c r="R60" s="382" t="s">
        <v>223</v>
      </c>
      <c r="S60" s="382" t="s">
        <v>223</v>
      </c>
      <c r="T60" s="382">
        <v>3</v>
      </c>
      <c r="U60" s="382">
        <v>3</v>
      </c>
      <c r="V60" s="383">
        <v>1</v>
      </c>
    </row>
    <row r="61" spans="1:22">
      <c r="A61" s="359"/>
      <c r="B61" s="360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1"/>
      <c r="N61" s="382"/>
      <c r="O61" s="382"/>
      <c r="P61" s="382"/>
      <c r="Q61" s="382"/>
      <c r="R61" s="382"/>
      <c r="S61" s="382"/>
      <c r="T61" s="382"/>
      <c r="U61" s="382"/>
      <c r="V61" s="383"/>
    </row>
    <row r="62" spans="1:22" s="373" customFormat="1">
      <c r="A62" s="366" t="s">
        <v>247</v>
      </c>
      <c r="B62" s="367"/>
      <c r="C62" s="368">
        <v>81503</v>
      </c>
      <c r="D62" s="368">
        <v>7110</v>
      </c>
      <c r="E62" s="369">
        <v>535</v>
      </c>
      <c r="F62" s="369">
        <v>31</v>
      </c>
      <c r="G62" s="369" t="s">
        <v>223</v>
      </c>
      <c r="H62" s="369">
        <v>20</v>
      </c>
      <c r="I62" s="369">
        <v>781</v>
      </c>
      <c r="J62" s="369">
        <v>212</v>
      </c>
      <c r="K62" s="368">
        <v>1079</v>
      </c>
      <c r="L62" s="369">
        <v>558</v>
      </c>
      <c r="M62" s="370">
        <v>81503</v>
      </c>
      <c r="N62" s="371">
        <v>7110</v>
      </c>
      <c r="O62" s="371">
        <v>535</v>
      </c>
      <c r="P62" s="371">
        <v>31</v>
      </c>
      <c r="Q62" s="371" t="s">
        <v>223</v>
      </c>
      <c r="R62" s="371">
        <v>20</v>
      </c>
      <c r="S62" s="371">
        <v>781</v>
      </c>
      <c r="T62" s="371">
        <v>212</v>
      </c>
      <c r="U62" s="371">
        <v>1079</v>
      </c>
      <c r="V62" s="372">
        <v>558</v>
      </c>
    </row>
    <row r="63" spans="1:22">
      <c r="A63" s="359" t="s">
        <v>61</v>
      </c>
      <c r="B63" s="360"/>
      <c r="C63" s="379">
        <v>15025</v>
      </c>
      <c r="D63" s="379">
        <v>1122</v>
      </c>
      <c r="E63" s="380">
        <v>57</v>
      </c>
      <c r="F63" s="380">
        <v>1</v>
      </c>
      <c r="G63" s="380" t="s">
        <v>223</v>
      </c>
      <c r="H63" s="380">
        <v>4</v>
      </c>
      <c r="I63" s="380">
        <v>135</v>
      </c>
      <c r="J63" s="380">
        <v>52</v>
      </c>
      <c r="K63" s="380">
        <v>255</v>
      </c>
      <c r="L63" s="380">
        <v>42</v>
      </c>
      <c r="M63" s="381">
        <v>15025</v>
      </c>
      <c r="N63" s="382">
        <v>1122</v>
      </c>
      <c r="O63" s="382">
        <v>57</v>
      </c>
      <c r="P63" s="382">
        <v>1</v>
      </c>
      <c r="Q63" s="382" t="s">
        <v>223</v>
      </c>
      <c r="R63" s="382">
        <v>4</v>
      </c>
      <c r="S63" s="382">
        <v>135</v>
      </c>
      <c r="T63" s="382">
        <v>52</v>
      </c>
      <c r="U63" s="382">
        <v>255</v>
      </c>
      <c r="V63" s="383">
        <v>42</v>
      </c>
    </row>
    <row r="64" spans="1:22">
      <c r="A64" s="359" t="s">
        <v>62</v>
      </c>
      <c r="B64" s="360"/>
      <c r="C64" s="379">
        <v>1897</v>
      </c>
      <c r="D64" s="380">
        <v>132</v>
      </c>
      <c r="E64" s="380">
        <v>2</v>
      </c>
      <c r="F64" s="380" t="s">
        <v>223</v>
      </c>
      <c r="G64" s="380" t="s">
        <v>223</v>
      </c>
      <c r="H64" s="380">
        <v>1</v>
      </c>
      <c r="I64" s="380">
        <v>1</v>
      </c>
      <c r="J64" s="380" t="s">
        <v>223</v>
      </c>
      <c r="K64" s="380">
        <v>7</v>
      </c>
      <c r="L64" s="380">
        <v>12</v>
      </c>
      <c r="M64" s="381">
        <v>1897</v>
      </c>
      <c r="N64" s="382">
        <v>132</v>
      </c>
      <c r="O64" s="382">
        <v>2</v>
      </c>
      <c r="P64" s="382" t="s">
        <v>223</v>
      </c>
      <c r="Q64" s="382" t="s">
        <v>223</v>
      </c>
      <c r="R64" s="382">
        <v>1</v>
      </c>
      <c r="S64" s="382">
        <v>1</v>
      </c>
      <c r="T64" s="382" t="s">
        <v>223</v>
      </c>
      <c r="U64" s="382">
        <v>7</v>
      </c>
      <c r="V64" s="383">
        <v>12</v>
      </c>
    </row>
    <row r="65" spans="1:22">
      <c r="A65" s="359" t="s">
        <v>248</v>
      </c>
      <c r="B65" s="360"/>
      <c r="C65" s="379">
        <v>63956</v>
      </c>
      <c r="D65" s="379">
        <v>5753</v>
      </c>
      <c r="E65" s="380">
        <v>473</v>
      </c>
      <c r="F65" s="380">
        <v>30</v>
      </c>
      <c r="G65" s="380" t="s">
        <v>223</v>
      </c>
      <c r="H65" s="380">
        <v>14</v>
      </c>
      <c r="I65" s="380">
        <v>624</v>
      </c>
      <c r="J65" s="380">
        <v>160</v>
      </c>
      <c r="K65" s="380">
        <v>814</v>
      </c>
      <c r="L65" s="380">
        <v>504</v>
      </c>
      <c r="M65" s="381">
        <v>63956</v>
      </c>
      <c r="N65" s="382">
        <v>5753</v>
      </c>
      <c r="O65" s="382">
        <v>473</v>
      </c>
      <c r="P65" s="382">
        <v>30</v>
      </c>
      <c r="Q65" s="382" t="s">
        <v>223</v>
      </c>
      <c r="R65" s="382">
        <v>14</v>
      </c>
      <c r="S65" s="382">
        <v>624</v>
      </c>
      <c r="T65" s="382">
        <v>160</v>
      </c>
      <c r="U65" s="382">
        <v>814</v>
      </c>
      <c r="V65" s="383">
        <v>504</v>
      </c>
    </row>
    <row r="66" spans="1:22">
      <c r="A66" s="359"/>
      <c r="B66" s="360"/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1"/>
      <c r="N66" s="382"/>
      <c r="O66" s="382"/>
      <c r="P66" s="382"/>
      <c r="Q66" s="382"/>
      <c r="R66" s="382"/>
      <c r="S66" s="382"/>
      <c r="T66" s="382"/>
      <c r="U66" s="382"/>
      <c r="V66" s="383"/>
    </row>
    <row r="67" spans="1:22" s="373" customFormat="1">
      <c r="A67" s="366" t="s">
        <v>249</v>
      </c>
      <c r="B67" s="367"/>
      <c r="C67" s="368">
        <v>5290</v>
      </c>
      <c r="D67" s="368">
        <v>2151</v>
      </c>
      <c r="E67" s="385">
        <v>5290</v>
      </c>
      <c r="F67" s="385">
        <v>2151</v>
      </c>
      <c r="G67" s="386">
        <v>60</v>
      </c>
      <c r="H67" s="386">
        <v>91</v>
      </c>
      <c r="I67" s="386">
        <v>9</v>
      </c>
      <c r="J67" s="386">
        <v>7</v>
      </c>
      <c r="K67" s="386">
        <v>11</v>
      </c>
      <c r="L67" s="386">
        <v>1</v>
      </c>
      <c r="M67" s="370">
        <v>5290</v>
      </c>
      <c r="N67" s="371">
        <v>2151</v>
      </c>
      <c r="O67" s="371">
        <v>18</v>
      </c>
      <c r="P67" s="371" t="s">
        <v>223</v>
      </c>
      <c r="Q67" s="371" t="s">
        <v>223</v>
      </c>
      <c r="R67" s="371">
        <v>2</v>
      </c>
      <c r="S67" s="371">
        <v>3</v>
      </c>
      <c r="T67" s="371">
        <v>11</v>
      </c>
      <c r="U67" s="371">
        <v>16</v>
      </c>
      <c r="V67" s="372">
        <v>43</v>
      </c>
    </row>
    <row r="68" spans="1:22">
      <c r="A68" s="359" t="s">
        <v>65</v>
      </c>
      <c r="B68" s="360"/>
      <c r="C68" s="380">
        <v>478</v>
      </c>
      <c r="D68" s="380">
        <v>72</v>
      </c>
      <c r="E68" s="387">
        <v>478</v>
      </c>
      <c r="F68" s="387">
        <v>72</v>
      </c>
      <c r="G68" s="387">
        <v>10</v>
      </c>
      <c r="H68" s="387" t="s">
        <v>223</v>
      </c>
      <c r="I68" s="387">
        <v>1</v>
      </c>
      <c r="J68" s="387">
        <v>6</v>
      </c>
      <c r="K68" s="387" t="s">
        <v>223</v>
      </c>
      <c r="L68" s="387" t="s">
        <v>223</v>
      </c>
      <c r="M68" s="381">
        <v>478</v>
      </c>
      <c r="N68" s="382">
        <v>72</v>
      </c>
      <c r="O68" s="382">
        <v>5</v>
      </c>
      <c r="P68" s="382" t="s">
        <v>223</v>
      </c>
      <c r="Q68" s="382" t="s">
        <v>223</v>
      </c>
      <c r="R68" s="382" t="s">
        <v>223</v>
      </c>
      <c r="S68" s="382" t="s">
        <v>223</v>
      </c>
      <c r="T68" s="382">
        <v>1</v>
      </c>
      <c r="U68" s="382">
        <v>5</v>
      </c>
      <c r="V68" s="383">
        <v>2</v>
      </c>
    </row>
    <row r="69" spans="1:22">
      <c r="A69" s="359" t="s">
        <v>66</v>
      </c>
      <c r="B69" s="360"/>
      <c r="C69" s="379">
        <v>2879</v>
      </c>
      <c r="D69" s="379">
        <v>1354</v>
      </c>
      <c r="E69" s="388">
        <v>2879</v>
      </c>
      <c r="F69" s="388">
        <v>1354</v>
      </c>
      <c r="G69" s="387">
        <v>8</v>
      </c>
      <c r="H69" s="387">
        <v>3</v>
      </c>
      <c r="I69" s="387">
        <v>3</v>
      </c>
      <c r="J69" s="387" t="s">
        <v>223</v>
      </c>
      <c r="K69" s="387">
        <v>7</v>
      </c>
      <c r="L69" s="387" t="s">
        <v>223</v>
      </c>
      <c r="M69" s="381">
        <v>2879</v>
      </c>
      <c r="N69" s="382">
        <v>1354</v>
      </c>
      <c r="O69" s="382">
        <v>4</v>
      </c>
      <c r="P69" s="382" t="s">
        <v>223</v>
      </c>
      <c r="Q69" s="382" t="s">
        <v>223</v>
      </c>
      <c r="R69" s="382">
        <v>1</v>
      </c>
      <c r="S69" s="382" t="s">
        <v>223</v>
      </c>
      <c r="T69" s="382">
        <v>2</v>
      </c>
      <c r="U69" s="382">
        <v>6</v>
      </c>
      <c r="V69" s="383">
        <v>38</v>
      </c>
    </row>
    <row r="70" spans="1:22">
      <c r="A70" s="359" t="s">
        <v>250</v>
      </c>
      <c r="B70" s="360"/>
      <c r="C70" s="380">
        <v>239</v>
      </c>
      <c r="D70" s="380">
        <v>30</v>
      </c>
      <c r="E70" s="387">
        <v>239</v>
      </c>
      <c r="F70" s="387">
        <v>30</v>
      </c>
      <c r="G70" s="387" t="s">
        <v>223</v>
      </c>
      <c r="H70" s="387" t="s">
        <v>223</v>
      </c>
      <c r="I70" s="387" t="s">
        <v>223</v>
      </c>
      <c r="J70" s="387" t="s">
        <v>223</v>
      </c>
      <c r="K70" s="387" t="s">
        <v>223</v>
      </c>
      <c r="L70" s="387" t="s">
        <v>223</v>
      </c>
      <c r="M70" s="381">
        <v>239</v>
      </c>
      <c r="N70" s="382">
        <v>30</v>
      </c>
      <c r="O70" s="382">
        <v>2</v>
      </c>
      <c r="P70" s="382" t="s">
        <v>223</v>
      </c>
      <c r="Q70" s="382" t="s">
        <v>223</v>
      </c>
      <c r="R70" s="382" t="s">
        <v>223</v>
      </c>
      <c r="S70" s="382" t="s">
        <v>223</v>
      </c>
      <c r="T70" s="382">
        <v>3</v>
      </c>
      <c r="U70" s="382" t="s">
        <v>223</v>
      </c>
      <c r="V70" s="383">
        <v>2</v>
      </c>
    </row>
    <row r="71" spans="1:22">
      <c r="A71" s="359" t="s">
        <v>67</v>
      </c>
      <c r="B71" s="360"/>
      <c r="C71" s="380">
        <v>339</v>
      </c>
      <c r="D71" s="380">
        <v>80</v>
      </c>
      <c r="E71" s="387">
        <v>339</v>
      </c>
      <c r="F71" s="387">
        <v>80</v>
      </c>
      <c r="G71" s="387">
        <v>11</v>
      </c>
      <c r="H71" s="387">
        <v>2</v>
      </c>
      <c r="I71" s="387" t="s">
        <v>223</v>
      </c>
      <c r="J71" s="387">
        <v>1</v>
      </c>
      <c r="K71" s="387">
        <v>1</v>
      </c>
      <c r="L71" s="387" t="s">
        <v>223</v>
      </c>
      <c r="M71" s="381">
        <v>339</v>
      </c>
      <c r="N71" s="382">
        <v>80</v>
      </c>
      <c r="O71" s="382">
        <v>4</v>
      </c>
      <c r="P71" s="382" t="s">
        <v>223</v>
      </c>
      <c r="Q71" s="382" t="s">
        <v>223</v>
      </c>
      <c r="R71" s="382" t="s">
        <v>223</v>
      </c>
      <c r="S71" s="382">
        <v>2</v>
      </c>
      <c r="T71" s="382">
        <v>2</v>
      </c>
      <c r="U71" s="382">
        <v>1</v>
      </c>
      <c r="V71" s="383">
        <v>1</v>
      </c>
    </row>
    <row r="72" spans="1:22">
      <c r="A72" s="359" t="s">
        <v>68</v>
      </c>
      <c r="B72" s="360"/>
      <c r="C72" s="380">
        <v>731</v>
      </c>
      <c r="D72" s="380">
        <v>514</v>
      </c>
      <c r="E72" s="387">
        <v>731</v>
      </c>
      <c r="F72" s="387">
        <v>514</v>
      </c>
      <c r="G72" s="387">
        <v>4</v>
      </c>
      <c r="H72" s="387">
        <v>3</v>
      </c>
      <c r="I72" s="387" t="s">
        <v>223</v>
      </c>
      <c r="J72" s="387" t="s">
        <v>223</v>
      </c>
      <c r="K72" s="387" t="s">
        <v>223</v>
      </c>
      <c r="L72" s="387">
        <v>1</v>
      </c>
      <c r="M72" s="381">
        <v>731</v>
      </c>
      <c r="N72" s="382">
        <v>514</v>
      </c>
      <c r="O72" s="382">
        <v>1</v>
      </c>
      <c r="P72" s="382" t="s">
        <v>223</v>
      </c>
      <c r="Q72" s="382" t="s">
        <v>223</v>
      </c>
      <c r="R72" s="382" t="s">
        <v>223</v>
      </c>
      <c r="S72" s="382" t="s">
        <v>223</v>
      </c>
      <c r="T72" s="382">
        <v>2</v>
      </c>
      <c r="U72" s="382">
        <v>2</v>
      </c>
      <c r="V72" s="383" t="s">
        <v>223</v>
      </c>
    </row>
    <row r="73" spans="1:22">
      <c r="A73" s="359"/>
      <c r="B73" s="360"/>
      <c r="C73" s="384"/>
      <c r="D73" s="384"/>
      <c r="E73" s="389"/>
      <c r="F73" s="389"/>
      <c r="G73" s="389"/>
      <c r="H73" s="389"/>
      <c r="I73" s="389"/>
      <c r="J73" s="389"/>
      <c r="K73" s="389"/>
      <c r="L73" s="389"/>
      <c r="M73" s="381"/>
      <c r="N73" s="382"/>
      <c r="O73" s="382"/>
      <c r="P73" s="382"/>
      <c r="Q73" s="382"/>
      <c r="R73" s="382"/>
      <c r="S73" s="382"/>
      <c r="T73" s="382"/>
      <c r="U73" s="382"/>
      <c r="V73" s="383"/>
    </row>
    <row r="74" spans="1:22" s="373" customFormat="1">
      <c r="A74" s="366" t="s">
        <v>69</v>
      </c>
      <c r="B74" s="367"/>
      <c r="C74" s="368">
        <v>19455</v>
      </c>
      <c r="D74" s="368">
        <v>1748</v>
      </c>
      <c r="E74" s="385">
        <v>19455</v>
      </c>
      <c r="F74" s="385">
        <v>1748</v>
      </c>
      <c r="G74" s="386">
        <v>37</v>
      </c>
      <c r="H74" s="386">
        <v>32</v>
      </c>
      <c r="I74" s="386">
        <v>66</v>
      </c>
      <c r="J74" s="386" t="s">
        <v>223</v>
      </c>
      <c r="K74" s="386">
        <v>10</v>
      </c>
      <c r="L74" s="386">
        <v>1</v>
      </c>
      <c r="M74" s="370">
        <v>19455</v>
      </c>
      <c r="N74" s="371">
        <v>1748</v>
      </c>
      <c r="O74" s="371">
        <v>100</v>
      </c>
      <c r="P74" s="371">
        <v>11</v>
      </c>
      <c r="Q74" s="371" t="s">
        <v>223</v>
      </c>
      <c r="R74" s="371">
        <v>8</v>
      </c>
      <c r="S74" s="371">
        <v>188</v>
      </c>
      <c r="T74" s="371">
        <v>45</v>
      </c>
      <c r="U74" s="371">
        <v>329</v>
      </c>
      <c r="V74" s="372">
        <v>91</v>
      </c>
    </row>
    <row r="75" spans="1:22">
      <c r="A75" s="359" t="s">
        <v>70</v>
      </c>
      <c r="B75" s="360"/>
      <c r="C75" s="379">
        <v>16329</v>
      </c>
      <c r="D75" s="379">
        <v>1275</v>
      </c>
      <c r="E75" s="388">
        <v>16329</v>
      </c>
      <c r="F75" s="388">
        <v>1275</v>
      </c>
      <c r="G75" s="387">
        <v>23</v>
      </c>
      <c r="H75" s="387">
        <v>18</v>
      </c>
      <c r="I75" s="387">
        <v>50</v>
      </c>
      <c r="J75" s="387" t="s">
        <v>223</v>
      </c>
      <c r="K75" s="387">
        <v>5</v>
      </c>
      <c r="L75" s="387">
        <v>1</v>
      </c>
      <c r="M75" s="381">
        <v>16329</v>
      </c>
      <c r="N75" s="382">
        <v>1275</v>
      </c>
      <c r="O75" s="382">
        <v>83</v>
      </c>
      <c r="P75" s="382">
        <v>7</v>
      </c>
      <c r="Q75" s="382" t="s">
        <v>223</v>
      </c>
      <c r="R75" s="382">
        <v>5</v>
      </c>
      <c r="S75" s="382">
        <v>125</v>
      </c>
      <c r="T75" s="382">
        <v>38</v>
      </c>
      <c r="U75" s="382">
        <v>257</v>
      </c>
      <c r="V75" s="383">
        <v>71</v>
      </c>
    </row>
    <row r="76" spans="1:22">
      <c r="A76" s="359" t="s">
        <v>251</v>
      </c>
      <c r="B76" s="360"/>
      <c r="C76" s="380">
        <v>55</v>
      </c>
      <c r="D76" s="380">
        <v>19</v>
      </c>
      <c r="E76" s="387">
        <v>55</v>
      </c>
      <c r="F76" s="387">
        <v>19</v>
      </c>
      <c r="G76" s="387" t="s">
        <v>223</v>
      </c>
      <c r="H76" s="387">
        <v>1</v>
      </c>
      <c r="I76" s="387" t="s">
        <v>223</v>
      </c>
      <c r="J76" s="387" t="s">
        <v>223</v>
      </c>
      <c r="K76" s="387" t="s">
        <v>223</v>
      </c>
      <c r="L76" s="387" t="s">
        <v>223</v>
      </c>
      <c r="M76" s="381">
        <v>55</v>
      </c>
      <c r="N76" s="382">
        <v>19</v>
      </c>
      <c r="O76" s="382">
        <v>2</v>
      </c>
      <c r="P76" s="382" t="s">
        <v>223</v>
      </c>
      <c r="Q76" s="382" t="s">
        <v>223</v>
      </c>
      <c r="R76" s="382" t="s">
        <v>223</v>
      </c>
      <c r="S76" s="382">
        <v>1</v>
      </c>
      <c r="T76" s="382">
        <v>1</v>
      </c>
      <c r="U76" s="382">
        <v>1</v>
      </c>
      <c r="V76" s="383" t="s">
        <v>223</v>
      </c>
    </row>
    <row r="77" spans="1:22">
      <c r="A77" s="359" t="s">
        <v>71</v>
      </c>
      <c r="B77" s="360"/>
      <c r="C77" s="379">
        <v>2911</v>
      </c>
      <c r="D77" s="380">
        <v>426</v>
      </c>
      <c r="E77" s="388">
        <v>2911</v>
      </c>
      <c r="F77" s="387">
        <v>426</v>
      </c>
      <c r="G77" s="387">
        <v>8</v>
      </c>
      <c r="H77" s="387">
        <v>2</v>
      </c>
      <c r="I77" s="387">
        <v>16</v>
      </c>
      <c r="J77" s="387" t="s">
        <v>223</v>
      </c>
      <c r="K77" s="387">
        <v>5</v>
      </c>
      <c r="L77" s="387" t="s">
        <v>223</v>
      </c>
      <c r="M77" s="381">
        <v>2911</v>
      </c>
      <c r="N77" s="382">
        <v>426</v>
      </c>
      <c r="O77" s="382">
        <v>15</v>
      </c>
      <c r="P77" s="382">
        <v>3</v>
      </c>
      <c r="Q77" s="382" t="s">
        <v>223</v>
      </c>
      <c r="R77" s="382">
        <v>3</v>
      </c>
      <c r="S77" s="382">
        <v>60</v>
      </c>
      <c r="T77" s="382">
        <v>6</v>
      </c>
      <c r="U77" s="382">
        <v>71</v>
      </c>
      <c r="V77" s="383">
        <v>20</v>
      </c>
    </row>
    <row r="78" spans="1:22">
      <c r="A78" s="359"/>
      <c r="B78" s="360"/>
      <c r="C78" s="384"/>
      <c r="D78" s="384"/>
      <c r="E78" s="389"/>
      <c r="F78" s="389"/>
      <c r="G78" s="389"/>
      <c r="H78" s="389"/>
      <c r="I78" s="389"/>
      <c r="J78" s="389"/>
      <c r="K78" s="389"/>
      <c r="L78" s="389"/>
      <c r="M78" s="381"/>
      <c r="N78" s="382"/>
      <c r="O78" s="382"/>
      <c r="P78" s="382"/>
      <c r="Q78" s="382"/>
      <c r="R78" s="382"/>
      <c r="S78" s="382"/>
      <c r="T78" s="382"/>
      <c r="U78" s="382"/>
      <c r="V78" s="383"/>
    </row>
    <row r="79" spans="1:22" s="373" customFormat="1">
      <c r="A79" s="366" t="s">
        <v>252</v>
      </c>
      <c r="B79" s="367"/>
      <c r="C79" s="369">
        <v>109</v>
      </c>
      <c r="D79" s="369">
        <v>28</v>
      </c>
      <c r="E79" s="386">
        <v>109</v>
      </c>
      <c r="F79" s="386">
        <v>28</v>
      </c>
      <c r="G79" s="386" t="s">
        <v>223</v>
      </c>
      <c r="H79" s="386" t="s">
        <v>223</v>
      </c>
      <c r="I79" s="386" t="s">
        <v>223</v>
      </c>
      <c r="J79" s="386" t="s">
        <v>223</v>
      </c>
      <c r="K79" s="386" t="s">
        <v>223</v>
      </c>
      <c r="L79" s="386" t="s">
        <v>223</v>
      </c>
      <c r="M79" s="370">
        <v>109</v>
      </c>
      <c r="N79" s="371">
        <v>28</v>
      </c>
      <c r="O79" s="371" t="s">
        <v>223</v>
      </c>
      <c r="P79" s="371" t="s">
        <v>223</v>
      </c>
      <c r="Q79" s="371" t="s">
        <v>223</v>
      </c>
      <c r="R79" s="371">
        <v>1</v>
      </c>
      <c r="S79" s="371" t="s">
        <v>223</v>
      </c>
      <c r="T79" s="371" t="s">
        <v>223</v>
      </c>
      <c r="U79" s="371" t="s">
        <v>223</v>
      </c>
      <c r="V79" s="372" t="s">
        <v>223</v>
      </c>
    </row>
    <row r="80" spans="1:22" ht="7.5" customHeight="1">
      <c r="A80" s="390"/>
      <c r="B80" s="391"/>
      <c r="C80" s="392"/>
      <c r="D80" s="392"/>
      <c r="E80" s="392"/>
      <c r="F80" s="392"/>
      <c r="G80" s="392"/>
      <c r="H80" s="392"/>
      <c r="I80" s="392"/>
      <c r="J80" s="392"/>
      <c r="K80" s="392"/>
      <c r="L80" s="392"/>
      <c r="M80" s="393"/>
      <c r="N80" s="394"/>
      <c r="O80" s="394"/>
      <c r="P80" s="394"/>
      <c r="Q80" s="394"/>
      <c r="R80" s="394"/>
      <c r="S80" s="394"/>
      <c r="T80" s="394"/>
      <c r="U80" s="394"/>
      <c r="V80" s="395"/>
    </row>
  </sheetData>
  <mergeCells count="4">
    <mergeCell ref="A1:V1"/>
    <mergeCell ref="A3:B8"/>
    <mergeCell ref="C3:L3"/>
    <mergeCell ref="M3:V3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46" orientation="landscape" r:id="rId1"/>
  <headerFooter>
    <oddHeader>&amp;R出入国在留管理庁　出入国管理統計
正誤情報　&amp;A</oddHeader>
  </headerFooter>
  <colBreaks count="1" manualBreakCount="1">
    <brk id="12" max="7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77"/>
  <sheetViews>
    <sheetView zoomScaleNormal="100" zoomScaleSheetLayoutView="75" workbookViewId="0">
      <selection sqref="A1:N1"/>
    </sheetView>
  </sheetViews>
  <sheetFormatPr defaultRowHeight="14.25" customHeight="1"/>
  <cols>
    <col min="1" max="1" width="2.625" style="396" customWidth="1"/>
    <col min="2" max="2" width="18.625" style="396" customWidth="1"/>
    <col min="3" max="3" width="1.625" style="396" customWidth="1"/>
    <col min="4" max="14" width="10.625" style="396" customWidth="1"/>
    <col min="15" max="16384" width="9" style="396"/>
  </cols>
  <sheetData>
    <row r="1" spans="1:14" ht="32.1" customHeight="1">
      <c r="A1" s="886" t="s">
        <v>23</v>
      </c>
      <c r="B1" s="8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887"/>
    </row>
    <row r="2" spans="1:14" ht="14.25" customHeight="1" thickBot="1">
      <c r="B2" s="397"/>
      <c r="C2" s="397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4" s="406" customFormat="1" ht="69.95" customHeight="1" thickTop="1">
      <c r="A3" s="888" t="s">
        <v>25</v>
      </c>
      <c r="B3" s="889"/>
      <c r="C3" s="890"/>
      <c r="D3" s="399" t="s">
        <v>255</v>
      </c>
      <c r="E3" s="400" t="s">
        <v>256</v>
      </c>
      <c r="F3" s="401" t="s">
        <v>257</v>
      </c>
      <c r="G3" s="402" t="s">
        <v>258</v>
      </c>
      <c r="H3" s="401" t="s">
        <v>259</v>
      </c>
      <c r="I3" s="402" t="s">
        <v>260</v>
      </c>
      <c r="J3" s="400" t="s">
        <v>261</v>
      </c>
      <c r="K3" s="403" t="s">
        <v>262</v>
      </c>
      <c r="L3" s="404" t="s">
        <v>263</v>
      </c>
      <c r="M3" s="405" t="s">
        <v>264</v>
      </c>
      <c r="N3" s="405" t="s">
        <v>265</v>
      </c>
    </row>
    <row r="4" spans="1:14" s="406" customFormat="1" ht="39.950000000000003" customHeight="1">
      <c r="A4" s="407"/>
      <c r="B4" s="408"/>
      <c r="C4" s="409"/>
      <c r="D4" s="410"/>
      <c r="E4" s="410"/>
      <c r="F4" s="411"/>
      <c r="G4" s="411"/>
      <c r="H4" s="411"/>
      <c r="I4" s="411"/>
      <c r="J4" s="410"/>
      <c r="K4" s="410"/>
      <c r="L4" s="410"/>
      <c r="M4" s="410"/>
      <c r="N4" s="410"/>
    </row>
    <row r="5" spans="1:14" s="417" customFormat="1" ht="17.100000000000001" customHeight="1">
      <c r="A5" s="891" t="s">
        <v>30</v>
      </c>
      <c r="B5" s="892"/>
      <c r="C5" s="412"/>
      <c r="D5" s="413">
        <v>106</v>
      </c>
      <c r="E5" s="413">
        <v>7</v>
      </c>
      <c r="F5" s="414">
        <v>10341</v>
      </c>
      <c r="G5" s="414">
        <v>13089</v>
      </c>
      <c r="H5" s="414">
        <v>12376</v>
      </c>
      <c r="I5" s="415">
        <v>2</v>
      </c>
      <c r="J5" s="413">
        <v>2</v>
      </c>
      <c r="K5" s="413">
        <v>21</v>
      </c>
      <c r="L5" s="413">
        <v>2</v>
      </c>
      <c r="M5" s="416">
        <v>11055</v>
      </c>
      <c r="N5" s="413">
        <v>432</v>
      </c>
    </row>
    <row r="6" spans="1:14" s="406" customFormat="1" ht="30" customHeight="1">
      <c r="B6" s="418"/>
      <c r="C6" s="419"/>
      <c r="D6" s="413"/>
      <c r="E6" s="413"/>
      <c r="F6" s="414"/>
      <c r="G6" s="414"/>
      <c r="H6" s="414"/>
      <c r="I6" s="415"/>
      <c r="J6" s="413"/>
      <c r="K6" s="413"/>
      <c r="L6" s="413"/>
      <c r="M6" s="416"/>
      <c r="N6" s="413"/>
    </row>
    <row r="7" spans="1:14" s="417" customFormat="1" ht="17.100000000000001" customHeight="1">
      <c r="A7" s="891" t="s">
        <v>31</v>
      </c>
      <c r="B7" s="893"/>
      <c r="C7" s="412"/>
      <c r="D7" s="413">
        <v>14</v>
      </c>
      <c r="E7" s="413">
        <v>5</v>
      </c>
      <c r="F7" s="414">
        <v>10141</v>
      </c>
      <c r="G7" s="414">
        <v>7200</v>
      </c>
      <c r="H7" s="414">
        <v>11575</v>
      </c>
      <c r="I7" s="415">
        <v>1</v>
      </c>
      <c r="J7" s="413" t="s">
        <v>223</v>
      </c>
      <c r="K7" s="413">
        <v>20</v>
      </c>
      <c r="L7" s="413" t="s">
        <v>223</v>
      </c>
      <c r="M7" s="416">
        <v>10733</v>
      </c>
      <c r="N7" s="413">
        <v>431</v>
      </c>
    </row>
    <row r="8" spans="1:14" s="406" customFormat="1" ht="17.100000000000001" customHeight="1">
      <c r="B8" s="418"/>
      <c r="C8" s="419"/>
      <c r="D8" s="413"/>
      <c r="E8" s="413"/>
      <c r="F8" s="414"/>
      <c r="G8" s="414"/>
      <c r="H8" s="414"/>
      <c r="I8" s="415"/>
      <c r="J8" s="413"/>
      <c r="K8" s="413"/>
      <c r="L8" s="413"/>
      <c r="M8" s="416"/>
      <c r="N8" s="413"/>
    </row>
    <row r="9" spans="1:14" s="406" customFormat="1" ht="17.100000000000001" customHeight="1">
      <c r="B9" s="418" t="s">
        <v>32</v>
      </c>
      <c r="C9" s="419"/>
      <c r="D9" s="413" t="s">
        <v>223</v>
      </c>
      <c r="E9" s="413" t="s">
        <v>223</v>
      </c>
      <c r="F9" s="415">
        <v>203</v>
      </c>
      <c r="G9" s="414">
        <v>6256</v>
      </c>
      <c r="H9" s="414">
        <v>1500</v>
      </c>
      <c r="I9" s="415">
        <v>1</v>
      </c>
      <c r="J9" s="413" t="s">
        <v>223</v>
      </c>
      <c r="K9" s="413" t="s">
        <v>223</v>
      </c>
      <c r="L9" s="413" t="s">
        <v>223</v>
      </c>
      <c r="M9" s="413">
        <v>159</v>
      </c>
      <c r="N9" s="413" t="s">
        <v>223</v>
      </c>
    </row>
    <row r="10" spans="1:14" s="406" customFormat="1" ht="17.100000000000001" customHeight="1">
      <c r="B10" s="884" t="s">
        <v>92</v>
      </c>
      <c r="C10" s="885"/>
      <c r="D10" s="413" t="s">
        <v>223</v>
      </c>
      <c r="E10" s="413" t="s">
        <v>223</v>
      </c>
      <c r="F10" s="415">
        <v>152</v>
      </c>
      <c r="G10" s="415">
        <v>135</v>
      </c>
      <c r="H10" s="415">
        <v>561</v>
      </c>
      <c r="I10" s="415" t="s">
        <v>223</v>
      </c>
      <c r="J10" s="413" t="s">
        <v>223</v>
      </c>
      <c r="K10" s="413" t="s">
        <v>223</v>
      </c>
      <c r="L10" s="413" t="s">
        <v>223</v>
      </c>
      <c r="M10" s="416">
        <v>3468</v>
      </c>
      <c r="N10" s="413" t="s">
        <v>223</v>
      </c>
    </row>
    <row r="11" spans="1:14" s="406" customFormat="1" ht="17.100000000000001" customHeight="1">
      <c r="B11" s="884" t="s">
        <v>93</v>
      </c>
      <c r="C11" s="885"/>
      <c r="D11" s="413" t="s">
        <v>223</v>
      </c>
      <c r="E11" s="413" t="s">
        <v>223</v>
      </c>
      <c r="F11" s="415">
        <v>350</v>
      </c>
      <c r="G11" s="415">
        <v>642</v>
      </c>
      <c r="H11" s="414">
        <v>1958</v>
      </c>
      <c r="I11" s="415" t="s">
        <v>223</v>
      </c>
      <c r="J11" s="413" t="s">
        <v>223</v>
      </c>
      <c r="K11" s="413" t="s">
        <v>223</v>
      </c>
      <c r="L11" s="413" t="s">
        <v>223</v>
      </c>
      <c r="M11" s="413">
        <v>18</v>
      </c>
      <c r="N11" s="413" t="s">
        <v>223</v>
      </c>
    </row>
    <row r="12" spans="1:14" s="406" customFormat="1" ht="17.100000000000001" customHeight="1">
      <c r="B12" s="884" t="s">
        <v>94</v>
      </c>
      <c r="C12" s="885"/>
      <c r="D12" s="413" t="s">
        <v>223</v>
      </c>
      <c r="E12" s="413" t="s">
        <v>223</v>
      </c>
      <c r="F12" s="415">
        <v>3</v>
      </c>
      <c r="G12" s="415">
        <v>12</v>
      </c>
      <c r="H12" s="415">
        <v>30</v>
      </c>
      <c r="I12" s="415" t="s">
        <v>223</v>
      </c>
      <c r="J12" s="413" t="s">
        <v>223</v>
      </c>
      <c r="K12" s="413" t="s">
        <v>223</v>
      </c>
      <c r="L12" s="413" t="s">
        <v>223</v>
      </c>
      <c r="M12" s="413" t="s">
        <v>223</v>
      </c>
      <c r="N12" s="413" t="s">
        <v>223</v>
      </c>
    </row>
    <row r="13" spans="1:14" s="406" customFormat="1" ht="17.100000000000001" customHeight="1">
      <c r="A13" s="420"/>
      <c r="B13" s="421"/>
      <c r="C13" s="422"/>
      <c r="D13" s="413"/>
      <c r="E13" s="413"/>
      <c r="F13" s="415"/>
      <c r="G13" s="415"/>
      <c r="H13" s="415"/>
      <c r="I13" s="415"/>
      <c r="J13" s="413"/>
      <c r="K13" s="413"/>
      <c r="L13" s="413"/>
      <c r="M13" s="413"/>
      <c r="N13" s="413"/>
    </row>
    <row r="14" spans="1:14" s="406" customFormat="1" ht="17.100000000000001" customHeight="1">
      <c r="A14" s="420"/>
      <c r="B14" s="421" t="s">
        <v>36</v>
      </c>
      <c r="C14" s="422"/>
      <c r="D14" s="413" t="s">
        <v>223</v>
      </c>
      <c r="E14" s="413" t="s">
        <v>223</v>
      </c>
      <c r="F14" s="415" t="s">
        <v>223</v>
      </c>
      <c r="G14" s="415" t="s">
        <v>223</v>
      </c>
      <c r="H14" s="415">
        <v>3</v>
      </c>
      <c r="I14" s="415" t="s">
        <v>223</v>
      </c>
      <c r="J14" s="413" t="s">
        <v>223</v>
      </c>
      <c r="K14" s="413">
        <v>1</v>
      </c>
      <c r="L14" s="413" t="s">
        <v>223</v>
      </c>
      <c r="M14" s="413">
        <v>4</v>
      </c>
      <c r="N14" s="413" t="s">
        <v>223</v>
      </c>
    </row>
    <row r="15" spans="1:14" s="406" customFormat="1" ht="17.100000000000001" customHeight="1">
      <c r="B15" s="418" t="s">
        <v>37</v>
      </c>
      <c r="C15" s="419"/>
      <c r="D15" s="413" t="s">
        <v>223</v>
      </c>
      <c r="E15" s="413" t="s">
        <v>223</v>
      </c>
      <c r="F15" s="415" t="s">
        <v>223</v>
      </c>
      <c r="G15" s="415">
        <v>4</v>
      </c>
      <c r="H15" s="415">
        <v>51</v>
      </c>
      <c r="I15" s="415" t="s">
        <v>223</v>
      </c>
      <c r="J15" s="413" t="s">
        <v>223</v>
      </c>
      <c r="K15" s="413" t="s">
        <v>223</v>
      </c>
      <c r="L15" s="413" t="s">
        <v>223</v>
      </c>
      <c r="M15" s="413">
        <v>2</v>
      </c>
      <c r="N15" s="413" t="s">
        <v>223</v>
      </c>
    </row>
    <row r="16" spans="1:14" s="406" customFormat="1" ht="17.100000000000001" customHeight="1">
      <c r="B16" s="418" t="s">
        <v>38</v>
      </c>
      <c r="C16" s="419"/>
      <c r="D16" s="413">
        <v>11</v>
      </c>
      <c r="E16" s="413">
        <v>5</v>
      </c>
      <c r="F16" s="414">
        <v>9375</v>
      </c>
      <c r="G16" s="415">
        <v>32</v>
      </c>
      <c r="H16" s="414">
        <v>7369</v>
      </c>
      <c r="I16" s="415" t="s">
        <v>223</v>
      </c>
      <c r="J16" s="413" t="s">
        <v>223</v>
      </c>
      <c r="K16" s="413" t="s">
        <v>223</v>
      </c>
      <c r="L16" s="413" t="s">
        <v>223</v>
      </c>
      <c r="M16" s="416">
        <v>7047</v>
      </c>
      <c r="N16" s="413">
        <v>431</v>
      </c>
    </row>
    <row r="17" spans="1:14" s="406" customFormat="1" ht="17.100000000000001" customHeight="1">
      <c r="B17" s="884" t="s">
        <v>95</v>
      </c>
      <c r="C17" s="885"/>
      <c r="D17" s="413" t="s">
        <v>223</v>
      </c>
      <c r="E17" s="413" t="s">
        <v>223</v>
      </c>
      <c r="F17" s="415">
        <v>27</v>
      </c>
      <c r="G17" s="415" t="s">
        <v>223</v>
      </c>
      <c r="H17" s="415" t="s">
        <v>223</v>
      </c>
      <c r="I17" s="415" t="s">
        <v>223</v>
      </c>
      <c r="J17" s="413" t="s">
        <v>223</v>
      </c>
      <c r="K17" s="413" t="s">
        <v>223</v>
      </c>
      <c r="L17" s="413" t="s">
        <v>223</v>
      </c>
      <c r="M17" s="413">
        <v>2</v>
      </c>
      <c r="N17" s="413" t="s">
        <v>223</v>
      </c>
    </row>
    <row r="18" spans="1:14" s="406" customFormat="1" ht="17.100000000000001" customHeight="1">
      <c r="B18" s="418"/>
      <c r="C18" s="419"/>
      <c r="D18" s="413"/>
      <c r="E18" s="413"/>
      <c r="F18" s="415"/>
      <c r="G18" s="415"/>
      <c r="H18" s="415"/>
      <c r="I18" s="415"/>
      <c r="J18" s="413"/>
      <c r="K18" s="413"/>
      <c r="L18" s="413"/>
      <c r="M18" s="413"/>
      <c r="N18" s="413"/>
    </row>
    <row r="19" spans="1:14" s="406" customFormat="1" ht="17.100000000000001" customHeight="1">
      <c r="A19" s="420"/>
      <c r="B19" s="421" t="s">
        <v>40</v>
      </c>
      <c r="C19" s="419"/>
      <c r="D19" s="413" t="s">
        <v>223</v>
      </c>
      <c r="E19" s="413" t="s">
        <v>223</v>
      </c>
      <c r="F19" s="415">
        <v>10</v>
      </c>
      <c r="G19" s="415">
        <v>38</v>
      </c>
      <c r="H19" s="415">
        <v>17</v>
      </c>
      <c r="I19" s="415" t="s">
        <v>223</v>
      </c>
      <c r="J19" s="413" t="s">
        <v>223</v>
      </c>
      <c r="K19" s="413">
        <v>19</v>
      </c>
      <c r="L19" s="413" t="s">
        <v>223</v>
      </c>
      <c r="M19" s="413">
        <v>9</v>
      </c>
      <c r="N19" s="413" t="s">
        <v>223</v>
      </c>
    </row>
    <row r="20" spans="1:14" s="406" customFormat="1" ht="17.100000000000001" customHeight="1">
      <c r="B20" s="418" t="s">
        <v>41</v>
      </c>
      <c r="C20" s="419"/>
      <c r="D20" s="413" t="s">
        <v>223</v>
      </c>
      <c r="E20" s="413" t="s">
        <v>223</v>
      </c>
      <c r="F20" s="415" t="s">
        <v>223</v>
      </c>
      <c r="G20" s="415">
        <v>3</v>
      </c>
      <c r="H20" s="415">
        <v>5</v>
      </c>
      <c r="I20" s="415" t="s">
        <v>223</v>
      </c>
      <c r="J20" s="413" t="s">
        <v>223</v>
      </c>
      <c r="K20" s="413" t="s">
        <v>223</v>
      </c>
      <c r="L20" s="413" t="s">
        <v>223</v>
      </c>
      <c r="M20" s="413">
        <v>4</v>
      </c>
      <c r="N20" s="413" t="s">
        <v>223</v>
      </c>
    </row>
    <row r="21" spans="1:14" s="406" customFormat="1" ht="17.100000000000001" customHeight="1">
      <c r="B21" s="418" t="s">
        <v>42</v>
      </c>
      <c r="C21" s="419"/>
      <c r="D21" s="413" t="s">
        <v>223</v>
      </c>
      <c r="E21" s="413" t="s">
        <v>223</v>
      </c>
      <c r="F21" s="415" t="s">
        <v>223</v>
      </c>
      <c r="G21" s="415" t="s">
        <v>223</v>
      </c>
      <c r="H21" s="415">
        <v>5</v>
      </c>
      <c r="I21" s="415" t="s">
        <v>223</v>
      </c>
      <c r="J21" s="413" t="s">
        <v>223</v>
      </c>
      <c r="K21" s="413" t="s">
        <v>223</v>
      </c>
      <c r="L21" s="413" t="s">
        <v>223</v>
      </c>
      <c r="M21" s="413">
        <v>10</v>
      </c>
      <c r="N21" s="413" t="s">
        <v>223</v>
      </c>
    </row>
    <row r="22" spans="1:14" s="406" customFormat="1" ht="17.100000000000001" customHeight="1">
      <c r="B22" s="418" t="s">
        <v>43</v>
      </c>
      <c r="C22" s="412"/>
      <c r="D22" s="413">
        <v>3</v>
      </c>
      <c r="E22" s="413" t="s">
        <v>223</v>
      </c>
      <c r="F22" s="415">
        <v>21</v>
      </c>
      <c r="G22" s="415">
        <v>78</v>
      </c>
      <c r="H22" s="415">
        <v>76</v>
      </c>
      <c r="I22" s="415" t="s">
        <v>223</v>
      </c>
      <c r="J22" s="413" t="s">
        <v>223</v>
      </c>
      <c r="K22" s="413" t="s">
        <v>223</v>
      </c>
      <c r="L22" s="413" t="s">
        <v>223</v>
      </c>
      <c r="M22" s="413">
        <v>10</v>
      </c>
      <c r="N22" s="413" t="s">
        <v>223</v>
      </c>
    </row>
    <row r="23" spans="1:14" s="406" customFormat="1" ht="17.100000000000001" customHeight="1">
      <c r="B23" s="418"/>
      <c r="C23" s="419"/>
      <c r="D23" s="413"/>
      <c r="E23" s="413"/>
      <c r="F23" s="415"/>
      <c r="G23" s="415"/>
      <c r="H23" s="415"/>
      <c r="I23" s="415"/>
      <c r="J23" s="413"/>
      <c r="K23" s="413"/>
      <c r="L23" s="413"/>
      <c r="M23" s="413"/>
      <c r="N23" s="413"/>
    </row>
    <row r="24" spans="1:14" s="417" customFormat="1" ht="17.100000000000001" customHeight="1">
      <c r="A24" s="891" t="s">
        <v>44</v>
      </c>
      <c r="B24" s="893"/>
      <c r="C24" s="419"/>
      <c r="D24" s="413">
        <v>14</v>
      </c>
      <c r="E24" s="413">
        <v>2</v>
      </c>
      <c r="F24" s="415">
        <v>65</v>
      </c>
      <c r="G24" s="414">
        <v>2230</v>
      </c>
      <c r="H24" s="415">
        <v>308</v>
      </c>
      <c r="I24" s="415">
        <v>1</v>
      </c>
      <c r="J24" s="413" t="s">
        <v>223</v>
      </c>
      <c r="K24" s="413" t="s">
        <v>223</v>
      </c>
      <c r="L24" s="413" t="s">
        <v>223</v>
      </c>
      <c r="M24" s="413">
        <v>64</v>
      </c>
      <c r="N24" s="413" t="s">
        <v>223</v>
      </c>
    </row>
    <row r="25" spans="1:14" s="406" customFormat="1" ht="17.100000000000001" customHeight="1">
      <c r="B25" s="418"/>
      <c r="C25" s="419"/>
      <c r="D25" s="413"/>
      <c r="E25" s="413"/>
      <c r="F25" s="415"/>
      <c r="G25" s="414"/>
      <c r="H25" s="415"/>
      <c r="I25" s="415"/>
      <c r="J25" s="413"/>
      <c r="K25" s="413"/>
      <c r="L25" s="413"/>
      <c r="M25" s="413"/>
      <c r="N25" s="413"/>
    </row>
    <row r="26" spans="1:14" s="406" customFormat="1" ht="17.100000000000001" customHeight="1">
      <c r="B26" s="418" t="s">
        <v>45</v>
      </c>
      <c r="C26" s="419"/>
      <c r="D26" s="413" t="s">
        <v>223</v>
      </c>
      <c r="E26" s="413" t="s">
        <v>223</v>
      </c>
      <c r="F26" s="415" t="s">
        <v>223</v>
      </c>
      <c r="G26" s="415">
        <v>9</v>
      </c>
      <c r="H26" s="415" t="s">
        <v>223</v>
      </c>
      <c r="I26" s="415" t="s">
        <v>223</v>
      </c>
      <c r="J26" s="413" t="s">
        <v>223</v>
      </c>
      <c r="K26" s="413" t="s">
        <v>223</v>
      </c>
      <c r="L26" s="413" t="s">
        <v>223</v>
      </c>
      <c r="M26" s="413">
        <v>4</v>
      </c>
      <c r="N26" s="413" t="s">
        <v>223</v>
      </c>
    </row>
    <row r="27" spans="1:14" s="406" customFormat="1" ht="17.100000000000001" customHeight="1">
      <c r="B27" s="418" t="s">
        <v>46</v>
      </c>
      <c r="C27" s="419"/>
      <c r="D27" s="413" t="s">
        <v>223</v>
      </c>
      <c r="E27" s="413" t="s">
        <v>223</v>
      </c>
      <c r="F27" s="415">
        <v>3</v>
      </c>
      <c r="G27" s="415">
        <v>112</v>
      </c>
      <c r="H27" s="415">
        <v>43</v>
      </c>
      <c r="I27" s="415" t="s">
        <v>223</v>
      </c>
      <c r="J27" s="413" t="s">
        <v>223</v>
      </c>
      <c r="K27" s="413" t="s">
        <v>223</v>
      </c>
      <c r="L27" s="413" t="s">
        <v>223</v>
      </c>
      <c r="M27" s="413">
        <v>3</v>
      </c>
      <c r="N27" s="413" t="s">
        <v>223</v>
      </c>
    </row>
    <row r="28" spans="1:14" s="406" customFormat="1" ht="17.100000000000001" customHeight="1">
      <c r="B28" s="418" t="s">
        <v>47</v>
      </c>
      <c r="C28" s="419"/>
      <c r="D28" s="413">
        <v>2</v>
      </c>
      <c r="E28" s="413" t="s">
        <v>223</v>
      </c>
      <c r="F28" s="415">
        <v>2</v>
      </c>
      <c r="G28" s="415">
        <v>82</v>
      </c>
      <c r="H28" s="415">
        <v>11</v>
      </c>
      <c r="I28" s="415" t="s">
        <v>223</v>
      </c>
      <c r="J28" s="413" t="s">
        <v>223</v>
      </c>
      <c r="K28" s="413" t="s">
        <v>223</v>
      </c>
      <c r="L28" s="413" t="s">
        <v>223</v>
      </c>
      <c r="M28" s="413">
        <v>15</v>
      </c>
      <c r="N28" s="413" t="s">
        <v>223</v>
      </c>
    </row>
    <row r="29" spans="1:14" s="406" customFormat="1" ht="17.100000000000001" customHeight="1">
      <c r="B29" s="418" t="s">
        <v>48</v>
      </c>
      <c r="C29" s="422"/>
      <c r="D29" s="413" t="s">
        <v>223</v>
      </c>
      <c r="E29" s="413" t="s">
        <v>223</v>
      </c>
      <c r="F29" s="415" t="s">
        <v>223</v>
      </c>
      <c r="G29" s="415">
        <v>120</v>
      </c>
      <c r="H29" s="415">
        <v>2</v>
      </c>
      <c r="I29" s="415" t="s">
        <v>223</v>
      </c>
      <c r="J29" s="413" t="s">
        <v>223</v>
      </c>
      <c r="K29" s="413" t="s">
        <v>223</v>
      </c>
      <c r="L29" s="413" t="s">
        <v>223</v>
      </c>
      <c r="M29" s="413">
        <v>1</v>
      </c>
      <c r="N29" s="413" t="s">
        <v>223</v>
      </c>
    </row>
    <row r="30" spans="1:14" s="406" customFormat="1" ht="17.100000000000001" customHeight="1">
      <c r="B30" s="418" t="s">
        <v>49</v>
      </c>
      <c r="C30" s="419"/>
      <c r="D30" s="413">
        <v>1</v>
      </c>
      <c r="E30" s="413" t="s">
        <v>223</v>
      </c>
      <c r="F30" s="415" t="s">
        <v>223</v>
      </c>
      <c r="G30" s="415">
        <v>219</v>
      </c>
      <c r="H30" s="415">
        <v>1</v>
      </c>
      <c r="I30" s="415" t="s">
        <v>223</v>
      </c>
      <c r="J30" s="413" t="s">
        <v>223</v>
      </c>
      <c r="K30" s="413" t="s">
        <v>223</v>
      </c>
      <c r="L30" s="413" t="s">
        <v>223</v>
      </c>
      <c r="M30" s="413">
        <v>6</v>
      </c>
      <c r="N30" s="413" t="s">
        <v>223</v>
      </c>
    </row>
    <row r="31" spans="1:14" s="406" customFormat="1" ht="17.100000000000001" customHeight="1">
      <c r="B31" s="418"/>
      <c r="C31" s="419"/>
      <c r="D31" s="413"/>
      <c r="E31" s="413"/>
      <c r="F31" s="415"/>
      <c r="G31" s="415"/>
      <c r="H31" s="415"/>
      <c r="I31" s="415"/>
      <c r="J31" s="413"/>
      <c r="K31" s="413"/>
      <c r="L31" s="413"/>
      <c r="M31" s="413"/>
      <c r="N31" s="413"/>
    </row>
    <row r="32" spans="1:14" s="406" customFormat="1" ht="17.100000000000001" customHeight="1">
      <c r="A32" s="420"/>
      <c r="B32" s="421" t="s">
        <v>50</v>
      </c>
      <c r="C32" s="419"/>
      <c r="D32" s="413">
        <v>1</v>
      </c>
      <c r="E32" s="413" t="s">
        <v>223</v>
      </c>
      <c r="F32" s="415" t="s">
        <v>223</v>
      </c>
      <c r="G32" s="415">
        <v>21</v>
      </c>
      <c r="H32" s="415" t="s">
        <v>223</v>
      </c>
      <c r="I32" s="415" t="s">
        <v>223</v>
      </c>
      <c r="J32" s="413" t="s">
        <v>223</v>
      </c>
      <c r="K32" s="413" t="s">
        <v>223</v>
      </c>
      <c r="L32" s="413" t="s">
        <v>223</v>
      </c>
      <c r="M32" s="413" t="s">
        <v>223</v>
      </c>
      <c r="N32" s="413" t="s">
        <v>223</v>
      </c>
    </row>
    <row r="33" spans="1:14" s="406" customFormat="1" ht="17.100000000000001" customHeight="1">
      <c r="B33" s="418" t="s">
        <v>51</v>
      </c>
      <c r="C33" s="419"/>
      <c r="D33" s="413">
        <v>1</v>
      </c>
      <c r="E33" s="413" t="s">
        <v>223</v>
      </c>
      <c r="F33" s="415" t="s">
        <v>223</v>
      </c>
      <c r="G33" s="415">
        <v>87</v>
      </c>
      <c r="H33" s="415">
        <v>1</v>
      </c>
      <c r="I33" s="415" t="s">
        <v>223</v>
      </c>
      <c r="J33" s="413" t="s">
        <v>223</v>
      </c>
      <c r="K33" s="413" t="s">
        <v>223</v>
      </c>
      <c r="L33" s="413" t="s">
        <v>223</v>
      </c>
      <c r="M33" s="413" t="s">
        <v>223</v>
      </c>
      <c r="N33" s="413" t="s">
        <v>223</v>
      </c>
    </row>
    <row r="34" spans="1:14" s="406" customFormat="1" ht="17.100000000000001" customHeight="1">
      <c r="B34" s="418" t="s">
        <v>52</v>
      </c>
      <c r="C34" s="422"/>
      <c r="D34" s="413" t="s">
        <v>223</v>
      </c>
      <c r="E34" s="413">
        <v>1</v>
      </c>
      <c r="F34" s="415" t="s">
        <v>223</v>
      </c>
      <c r="G34" s="415">
        <v>6</v>
      </c>
      <c r="H34" s="415" t="s">
        <v>223</v>
      </c>
      <c r="I34" s="415">
        <v>1</v>
      </c>
      <c r="J34" s="413" t="s">
        <v>223</v>
      </c>
      <c r="K34" s="413" t="s">
        <v>223</v>
      </c>
      <c r="L34" s="413" t="s">
        <v>223</v>
      </c>
      <c r="M34" s="413">
        <v>4</v>
      </c>
      <c r="N34" s="413" t="s">
        <v>223</v>
      </c>
    </row>
    <row r="35" spans="1:14" s="406" customFormat="1" ht="17.100000000000001" customHeight="1">
      <c r="B35" s="418" t="s">
        <v>53</v>
      </c>
      <c r="C35" s="423"/>
      <c r="D35" s="413" t="s">
        <v>223</v>
      </c>
      <c r="E35" s="413" t="s">
        <v>223</v>
      </c>
      <c r="F35" s="415">
        <v>2</v>
      </c>
      <c r="G35" s="415">
        <v>37</v>
      </c>
      <c r="H35" s="415">
        <v>13</v>
      </c>
      <c r="I35" s="415" t="s">
        <v>223</v>
      </c>
      <c r="J35" s="413" t="s">
        <v>223</v>
      </c>
      <c r="K35" s="413" t="s">
        <v>223</v>
      </c>
      <c r="L35" s="413" t="s">
        <v>223</v>
      </c>
      <c r="M35" s="413">
        <v>3</v>
      </c>
      <c r="N35" s="413" t="s">
        <v>223</v>
      </c>
    </row>
    <row r="36" spans="1:14" s="406" customFormat="1" ht="17.100000000000001" customHeight="1">
      <c r="B36" s="418" t="s">
        <v>54</v>
      </c>
      <c r="C36" s="419"/>
      <c r="D36" s="413" t="s">
        <v>223</v>
      </c>
      <c r="E36" s="413" t="s">
        <v>223</v>
      </c>
      <c r="F36" s="415">
        <v>4</v>
      </c>
      <c r="G36" s="415">
        <v>37</v>
      </c>
      <c r="H36" s="415">
        <v>8</v>
      </c>
      <c r="I36" s="415" t="s">
        <v>223</v>
      </c>
      <c r="J36" s="413" t="s">
        <v>223</v>
      </c>
      <c r="K36" s="413" t="s">
        <v>223</v>
      </c>
      <c r="L36" s="413" t="s">
        <v>223</v>
      </c>
      <c r="M36" s="413">
        <v>2</v>
      </c>
      <c r="N36" s="413" t="s">
        <v>223</v>
      </c>
    </row>
    <row r="37" spans="1:14" s="406" customFormat="1" ht="17.100000000000001" customHeight="1">
      <c r="B37" s="418"/>
      <c r="C37" s="419"/>
      <c r="D37" s="413"/>
      <c r="E37" s="413"/>
      <c r="F37" s="415"/>
      <c r="G37" s="415"/>
      <c r="H37" s="415"/>
      <c r="I37" s="415"/>
      <c r="J37" s="413"/>
      <c r="K37" s="413"/>
      <c r="L37" s="413"/>
      <c r="M37" s="413"/>
      <c r="N37" s="413"/>
    </row>
    <row r="38" spans="1:14" s="406" customFormat="1" ht="17.100000000000001" customHeight="1">
      <c r="A38" s="420"/>
      <c r="B38" s="421" t="s">
        <v>55</v>
      </c>
      <c r="C38" s="422"/>
      <c r="D38" s="413">
        <v>9</v>
      </c>
      <c r="E38" s="413">
        <v>1</v>
      </c>
      <c r="F38" s="415">
        <v>17</v>
      </c>
      <c r="G38" s="414">
        <v>1357</v>
      </c>
      <c r="H38" s="415">
        <v>79</v>
      </c>
      <c r="I38" s="415" t="s">
        <v>223</v>
      </c>
      <c r="J38" s="413" t="s">
        <v>223</v>
      </c>
      <c r="K38" s="413" t="s">
        <v>223</v>
      </c>
      <c r="L38" s="413" t="s">
        <v>223</v>
      </c>
      <c r="M38" s="413">
        <v>14</v>
      </c>
      <c r="N38" s="413" t="s">
        <v>223</v>
      </c>
    </row>
    <row r="39" spans="1:14" s="406" customFormat="1" ht="17.100000000000001" customHeight="1">
      <c r="B39" s="884" t="s">
        <v>56</v>
      </c>
      <c r="C39" s="885"/>
      <c r="D39" s="413" t="s">
        <v>223</v>
      </c>
      <c r="E39" s="413" t="s">
        <v>223</v>
      </c>
      <c r="F39" s="415">
        <v>32</v>
      </c>
      <c r="G39" s="415">
        <v>20</v>
      </c>
      <c r="H39" s="415">
        <v>107</v>
      </c>
      <c r="I39" s="415" t="s">
        <v>223</v>
      </c>
      <c r="J39" s="413" t="s">
        <v>223</v>
      </c>
      <c r="K39" s="413" t="s">
        <v>223</v>
      </c>
      <c r="L39" s="413" t="s">
        <v>223</v>
      </c>
      <c r="M39" s="413" t="s">
        <v>223</v>
      </c>
      <c r="N39" s="413" t="s">
        <v>223</v>
      </c>
    </row>
    <row r="40" spans="1:14" s="406" customFormat="1" ht="17.100000000000001" customHeight="1">
      <c r="B40" s="418" t="s">
        <v>43</v>
      </c>
      <c r="C40" s="419"/>
      <c r="D40" s="413" t="s">
        <v>223</v>
      </c>
      <c r="E40" s="413" t="s">
        <v>223</v>
      </c>
      <c r="F40" s="415">
        <v>5</v>
      </c>
      <c r="G40" s="415">
        <v>123</v>
      </c>
      <c r="H40" s="415">
        <v>43</v>
      </c>
      <c r="I40" s="415" t="s">
        <v>223</v>
      </c>
      <c r="J40" s="413" t="s">
        <v>223</v>
      </c>
      <c r="K40" s="413" t="s">
        <v>223</v>
      </c>
      <c r="L40" s="413" t="s">
        <v>223</v>
      </c>
      <c r="M40" s="413">
        <v>12</v>
      </c>
      <c r="N40" s="413" t="s">
        <v>223</v>
      </c>
    </row>
    <row r="41" spans="1:14" s="406" customFormat="1" ht="17.100000000000001" customHeight="1">
      <c r="B41" s="418"/>
      <c r="C41" s="419"/>
      <c r="D41" s="413"/>
      <c r="E41" s="413"/>
      <c r="F41" s="415"/>
      <c r="G41" s="415"/>
      <c r="H41" s="415"/>
      <c r="I41" s="415"/>
      <c r="J41" s="413"/>
      <c r="K41" s="413"/>
      <c r="L41" s="413"/>
      <c r="M41" s="413"/>
      <c r="N41" s="413"/>
    </row>
    <row r="42" spans="1:14" s="417" customFormat="1" ht="17.100000000000001" customHeight="1">
      <c r="A42" s="891" t="s">
        <v>57</v>
      </c>
      <c r="B42" s="893"/>
      <c r="C42" s="419"/>
      <c r="D42" s="413" t="s">
        <v>223</v>
      </c>
      <c r="E42" s="413" t="s">
        <v>223</v>
      </c>
      <c r="F42" s="415">
        <v>2</v>
      </c>
      <c r="G42" s="415">
        <v>40</v>
      </c>
      <c r="H42" s="415">
        <v>11</v>
      </c>
      <c r="I42" s="415" t="s">
        <v>223</v>
      </c>
      <c r="J42" s="413" t="s">
        <v>223</v>
      </c>
      <c r="K42" s="413" t="s">
        <v>223</v>
      </c>
      <c r="L42" s="413" t="s">
        <v>223</v>
      </c>
      <c r="M42" s="413" t="s">
        <v>223</v>
      </c>
      <c r="N42" s="413" t="s">
        <v>223</v>
      </c>
    </row>
    <row r="43" spans="1:14" s="406" customFormat="1" ht="17.100000000000001" customHeight="1">
      <c r="B43" s="418"/>
      <c r="C43" s="419"/>
      <c r="D43" s="413"/>
      <c r="E43" s="413"/>
      <c r="F43" s="415"/>
      <c r="G43" s="415"/>
      <c r="H43" s="415"/>
      <c r="I43" s="415"/>
      <c r="J43" s="413"/>
      <c r="K43" s="413"/>
      <c r="L43" s="413"/>
      <c r="M43" s="413"/>
      <c r="N43" s="413"/>
    </row>
    <row r="44" spans="1:14" s="406" customFormat="1" ht="17.100000000000001" customHeight="1">
      <c r="B44" s="418" t="s">
        <v>58</v>
      </c>
      <c r="C44" s="412"/>
      <c r="D44" s="413" t="s">
        <v>223</v>
      </c>
      <c r="E44" s="413" t="s">
        <v>223</v>
      </c>
      <c r="F44" s="415" t="s">
        <v>223</v>
      </c>
      <c r="G44" s="415">
        <v>11</v>
      </c>
      <c r="H44" s="415" t="s">
        <v>223</v>
      </c>
      <c r="I44" s="415" t="s">
        <v>223</v>
      </c>
      <c r="J44" s="413" t="s">
        <v>223</v>
      </c>
      <c r="K44" s="413" t="s">
        <v>223</v>
      </c>
      <c r="L44" s="413" t="s">
        <v>223</v>
      </c>
      <c r="M44" s="413" t="s">
        <v>223</v>
      </c>
      <c r="N44" s="413" t="s">
        <v>223</v>
      </c>
    </row>
    <row r="45" spans="1:14" s="406" customFormat="1" ht="17.100000000000001" customHeight="1">
      <c r="B45" s="418" t="s">
        <v>59</v>
      </c>
      <c r="C45" s="419"/>
      <c r="D45" s="413" t="s">
        <v>223</v>
      </c>
      <c r="E45" s="413" t="s">
        <v>223</v>
      </c>
      <c r="F45" s="415" t="s">
        <v>223</v>
      </c>
      <c r="G45" s="415" t="s">
        <v>223</v>
      </c>
      <c r="H45" s="415">
        <v>8</v>
      </c>
      <c r="I45" s="415" t="s">
        <v>223</v>
      </c>
      <c r="J45" s="413" t="s">
        <v>223</v>
      </c>
      <c r="K45" s="413" t="s">
        <v>223</v>
      </c>
      <c r="L45" s="413" t="s">
        <v>223</v>
      </c>
      <c r="M45" s="413" t="s">
        <v>223</v>
      </c>
      <c r="N45" s="413" t="s">
        <v>223</v>
      </c>
    </row>
    <row r="46" spans="1:14" s="406" customFormat="1" ht="17.100000000000001" customHeight="1">
      <c r="B46" s="418" t="s">
        <v>43</v>
      </c>
      <c r="C46" s="419"/>
      <c r="D46" s="413" t="s">
        <v>223</v>
      </c>
      <c r="E46" s="413" t="s">
        <v>223</v>
      </c>
      <c r="F46" s="415">
        <v>2</v>
      </c>
      <c r="G46" s="415">
        <v>29</v>
      </c>
      <c r="H46" s="415">
        <v>3</v>
      </c>
      <c r="I46" s="415" t="s">
        <v>223</v>
      </c>
      <c r="J46" s="413" t="s">
        <v>223</v>
      </c>
      <c r="K46" s="413" t="s">
        <v>223</v>
      </c>
      <c r="L46" s="413" t="s">
        <v>223</v>
      </c>
      <c r="M46" s="413" t="s">
        <v>223</v>
      </c>
      <c r="N46" s="413" t="s">
        <v>223</v>
      </c>
    </row>
    <row r="47" spans="1:14" s="406" customFormat="1" ht="17.100000000000001" customHeight="1">
      <c r="B47" s="418"/>
      <c r="C47" s="419"/>
      <c r="D47" s="413"/>
      <c r="E47" s="413"/>
      <c r="F47" s="415"/>
      <c r="G47" s="415"/>
      <c r="H47" s="415"/>
      <c r="I47" s="415"/>
      <c r="J47" s="413"/>
      <c r="K47" s="413"/>
      <c r="L47" s="413"/>
      <c r="M47" s="413"/>
      <c r="N47" s="413"/>
    </row>
    <row r="48" spans="1:14" s="417" customFormat="1" ht="17.100000000000001" customHeight="1">
      <c r="A48" s="891" t="s">
        <v>60</v>
      </c>
      <c r="B48" s="893"/>
      <c r="C48" s="419"/>
      <c r="D48" s="413">
        <v>63</v>
      </c>
      <c r="E48" s="413" t="s">
        <v>223</v>
      </c>
      <c r="F48" s="415">
        <v>110</v>
      </c>
      <c r="G48" s="414">
        <v>3197</v>
      </c>
      <c r="H48" s="415">
        <v>350</v>
      </c>
      <c r="I48" s="415" t="s">
        <v>223</v>
      </c>
      <c r="J48" s="413">
        <v>1</v>
      </c>
      <c r="K48" s="413">
        <v>1</v>
      </c>
      <c r="L48" s="413" t="s">
        <v>223</v>
      </c>
      <c r="M48" s="413">
        <v>232</v>
      </c>
      <c r="N48" s="413">
        <v>1</v>
      </c>
    </row>
    <row r="49" spans="1:14" s="406" customFormat="1" ht="17.100000000000001" customHeight="1">
      <c r="B49" s="418"/>
      <c r="C49" s="419"/>
      <c r="D49" s="413"/>
      <c r="E49" s="413"/>
      <c r="F49" s="415"/>
      <c r="G49" s="414"/>
      <c r="H49" s="415"/>
      <c r="I49" s="415"/>
      <c r="J49" s="413"/>
      <c r="K49" s="413"/>
      <c r="L49" s="413"/>
      <c r="M49" s="413"/>
      <c r="N49" s="413"/>
    </row>
    <row r="50" spans="1:14" s="406" customFormat="1" ht="17.100000000000001" customHeight="1">
      <c r="B50" s="418" t="s">
        <v>61</v>
      </c>
      <c r="C50" s="419"/>
      <c r="D50" s="413" t="s">
        <v>223</v>
      </c>
      <c r="E50" s="413" t="s">
        <v>223</v>
      </c>
      <c r="F50" s="415">
        <v>50</v>
      </c>
      <c r="G50" s="415">
        <v>869</v>
      </c>
      <c r="H50" s="415">
        <v>119</v>
      </c>
      <c r="I50" s="415" t="s">
        <v>223</v>
      </c>
      <c r="J50" s="413" t="s">
        <v>223</v>
      </c>
      <c r="K50" s="413" t="s">
        <v>223</v>
      </c>
      <c r="L50" s="413" t="s">
        <v>223</v>
      </c>
      <c r="M50" s="413">
        <v>22</v>
      </c>
      <c r="N50" s="413" t="s">
        <v>223</v>
      </c>
    </row>
    <row r="51" spans="1:14" s="406" customFormat="1" ht="17.100000000000001" customHeight="1">
      <c r="B51" s="418" t="s">
        <v>62</v>
      </c>
      <c r="C51" s="412"/>
      <c r="D51" s="413">
        <v>1</v>
      </c>
      <c r="E51" s="413" t="s">
        <v>223</v>
      </c>
      <c r="F51" s="415">
        <v>1</v>
      </c>
      <c r="G51" s="415">
        <v>10</v>
      </c>
      <c r="H51" s="415" t="s">
        <v>223</v>
      </c>
      <c r="I51" s="415" t="s">
        <v>223</v>
      </c>
      <c r="J51" s="413" t="s">
        <v>223</v>
      </c>
      <c r="K51" s="413" t="s">
        <v>223</v>
      </c>
      <c r="L51" s="413" t="s">
        <v>223</v>
      </c>
      <c r="M51" s="413" t="s">
        <v>223</v>
      </c>
      <c r="N51" s="413" t="s">
        <v>223</v>
      </c>
    </row>
    <row r="52" spans="1:14" s="406" customFormat="1" ht="17.100000000000001" customHeight="1">
      <c r="B52" s="418" t="s">
        <v>63</v>
      </c>
      <c r="C52" s="419"/>
      <c r="D52" s="413">
        <v>62</v>
      </c>
      <c r="E52" s="413" t="s">
        <v>223</v>
      </c>
      <c r="F52" s="415">
        <v>59</v>
      </c>
      <c r="G52" s="414">
        <v>2303</v>
      </c>
      <c r="H52" s="415">
        <v>231</v>
      </c>
      <c r="I52" s="415" t="s">
        <v>223</v>
      </c>
      <c r="J52" s="413">
        <v>1</v>
      </c>
      <c r="K52" s="413">
        <v>1</v>
      </c>
      <c r="L52" s="413" t="s">
        <v>223</v>
      </c>
      <c r="M52" s="413">
        <v>210</v>
      </c>
      <c r="N52" s="413">
        <v>1</v>
      </c>
    </row>
    <row r="53" spans="1:14" s="406" customFormat="1" ht="17.100000000000001" customHeight="1">
      <c r="B53" s="418" t="s">
        <v>43</v>
      </c>
      <c r="C53" s="419"/>
      <c r="D53" s="413" t="s">
        <v>223</v>
      </c>
      <c r="E53" s="413" t="s">
        <v>223</v>
      </c>
      <c r="F53" s="415" t="s">
        <v>223</v>
      </c>
      <c r="G53" s="415">
        <v>15</v>
      </c>
      <c r="H53" s="415" t="s">
        <v>223</v>
      </c>
      <c r="I53" s="415" t="s">
        <v>223</v>
      </c>
      <c r="J53" s="413" t="s">
        <v>223</v>
      </c>
      <c r="K53" s="413" t="s">
        <v>223</v>
      </c>
      <c r="L53" s="413" t="s">
        <v>223</v>
      </c>
      <c r="M53" s="413" t="s">
        <v>223</v>
      </c>
      <c r="N53" s="413" t="s">
        <v>223</v>
      </c>
    </row>
    <row r="54" spans="1:14" s="406" customFormat="1" ht="17.100000000000001" customHeight="1">
      <c r="B54" s="418"/>
      <c r="C54" s="419"/>
      <c r="D54" s="413"/>
      <c r="E54" s="413"/>
      <c r="F54" s="415"/>
      <c r="G54" s="415"/>
      <c r="H54" s="415"/>
      <c r="I54" s="415"/>
      <c r="J54" s="413"/>
      <c r="K54" s="413"/>
      <c r="L54" s="413"/>
      <c r="M54" s="413"/>
      <c r="N54" s="413"/>
    </row>
    <row r="55" spans="1:14" s="417" customFormat="1" ht="17.100000000000001" customHeight="1">
      <c r="A55" s="891" t="s">
        <v>64</v>
      </c>
      <c r="B55" s="893"/>
      <c r="C55" s="419"/>
      <c r="D55" s="413" t="s">
        <v>223</v>
      </c>
      <c r="E55" s="413" t="s">
        <v>223</v>
      </c>
      <c r="F55" s="415">
        <v>5</v>
      </c>
      <c r="G55" s="415">
        <v>24</v>
      </c>
      <c r="H55" s="415">
        <v>8</v>
      </c>
      <c r="I55" s="415" t="s">
        <v>223</v>
      </c>
      <c r="J55" s="413" t="s">
        <v>223</v>
      </c>
      <c r="K55" s="413" t="s">
        <v>223</v>
      </c>
      <c r="L55" s="413" t="s">
        <v>223</v>
      </c>
      <c r="M55" s="413">
        <v>4</v>
      </c>
      <c r="N55" s="413" t="s">
        <v>223</v>
      </c>
    </row>
    <row r="56" spans="1:14" s="406" customFormat="1" ht="17.100000000000001" customHeight="1">
      <c r="B56" s="418"/>
      <c r="C56" s="419"/>
      <c r="D56" s="413"/>
      <c r="E56" s="413"/>
      <c r="F56" s="415"/>
      <c r="G56" s="415"/>
      <c r="H56" s="415"/>
      <c r="I56" s="415"/>
      <c r="J56" s="413"/>
      <c r="K56" s="413"/>
      <c r="L56" s="413"/>
      <c r="M56" s="413"/>
      <c r="N56" s="413"/>
    </row>
    <row r="57" spans="1:14" s="406" customFormat="1" ht="17.100000000000001" customHeight="1">
      <c r="B57" s="418" t="s">
        <v>65</v>
      </c>
      <c r="C57" s="419"/>
      <c r="D57" s="413" t="s">
        <v>223</v>
      </c>
      <c r="E57" s="413" t="s">
        <v>223</v>
      </c>
      <c r="F57" s="415" t="s">
        <v>223</v>
      </c>
      <c r="G57" s="415">
        <v>5</v>
      </c>
      <c r="H57" s="415" t="s">
        <v>223</v>
      </c>
      <c r="I57" s="415" t="s">
        <v>223</v>
      </c>
      <c r="J57" s="413" t="s">
        <v>223</v>
      </c>
      <c r="K57" s="413" t="s">
        <v>223</v>
      </c>
      <c r="L57" s="413" t="s">
        <v>223</v>
      </c>
      <c r="M57" s="413">
        <v>2</v>
      </c>
      <c r="N57" s="413" t="s">
        <v>223</v>
      </c>
    </row>
    <row r="58" spans="1:14" s="406" customFormat="1" ht="17.100000000000001" customHeight="1">
      <c r="B58" s="418" t="s">
        <v>66</v>
      </c>
      <c r="C58" s="419"/>
      <c r="D58" s="413" t="s">
        <v>223</v>
      </c>
      <c r="E58" s="413" t="s">
        <v>223</v>
      </c>
      <c r="F58" s="415" t="s">
        <v>223</v>
      </c>
      <c r="G58" s="415">
        <v>9</v>
      </c>
      <c r="H58" s="415">
        <v>1</v>
      </c>
      <c r="I58" s="415" t="s">
        <v>223</v>
      </c>
      <c r="J58" s="413" t="s">
        <v>223</v>
      </c>
      <c r="K58" s="413" t="s">
        <v>223</v>
      </c>
      <c r="L58" s="413" t="s">
        <v>223</v>
      </c>
      <c r="M58" s="413">
        <v>2</v>
      </c>
      <c r="N58" s="413" t="s">
        <v>223</v>
      </c>
    </row>
    <row r="59" spans="1:14" s="406" customFormat="1" ht="17.100000000000001" customHeight="1">
      <c r="B59" s="418" t="s">
        <v>67</v>
      </c>
      <c r="C59" s="412"/>
      <c r="D59" s="413" t="s">
        <v>223</v>
      </c>
      <c r="E59" s="413" t="s">
        <v>223</v>
      </c>
      <c r="F59" s="415">
        <v>5</v>
      </c>
      <c r="G59" s="415" t="s">
        <v>223</v>
      </c>
      <c r="H59" s="415">
        <v>6</v>
      </c>
      <c r="I59" s="415" t="s">
        <v>223</v>
      </c>
      <c r="J59" s="413" t="s">
        <v>223</v>
      </c>
      <c r="K59" s="413" t="s">
        <v>223</v>
      </c>
      <c r="L59" s="413" t="s">
        <v>223</v>
      </c>
      <c r="M59" s="413" t="s">
        <v>223</v>
      </c>
      <c r="N59" s="413" t="s">
        <v>223</v>
      </c>
    </row>
    <row r="60" spans="1:14" s="406" customFormat="1" ht="17.100000000000001" customHeight="1">
      <c r="B60" s="418" t="s">
        <v>68</v>
      </c>
      <c r="C60" s="412"/>
      <c r="D60" s="413" t="s">
        <v>223</v>
      </c>
      <c r="E60" s="413" t="s">
        <v>223</v>
      </c>
      <c r="F60" s="415" t="s">
        <v>223</v>
      </c>
      <c r="G60" s="415">
        <v>2</v>
      </c>
      <c r="H60" s="415" t="s">
        <v>223</v>
      </c>
      <c r="I60" s="415" t="s">
        <v>223</v>
      </c>
      <c r="J60" s="413" t="s">
        <v>223</v>
      </c>
      <c r="K60" s="413" t="s">
        <v>223</v>
      </c>
      <c r="L60" s="413" t="s">
        <v>223</v>
      </c>
      <c r="M60" s="413" t="s">
        <v>223</v>
      </c>
      <c r="N60" s="413" t="s">
        <v>223</v>
      </c>
    </row>
    <row r="61" spans="1:14" s="406" customFormat="1" ht="17.100000000000001" customHeight="1">
      <c r="B61" s="418" t="s">
        <v>43</v>
      </c>
      <c r="C61" s="419"/>
      <c r="D61" s="413" t="s">
        <v>223</v>
      </c>
      <c r="E61" s="413" t="s">
        <v>223</v>
      </c>
      <c r="F61" s="415" t="s">
        <v>223</v>
      </c>
      <c r="G61" s="415">
        <v>8</v>
      </c>
      <c r="H61" s="415">
        <v>1</v>
      </c>
      <c r="I61" s="415" t="s">
        <v>223</v>
      </c>
      <c r="J61" s="413" t="s">
        <v>223</v>
      </c>
      <c r="K61" s="413" t="s">
        <v>223</v>
      </c>
      <c r="L61" s="413" t="s">
        <v>223</v>
      </c>
      <c r="M61" s="413" t="s">
        <v>223</v>
      </c>
      <c r="N61" s="413" t="s">
        <v>223</v>
      </c>
    </row>
    <row r="62" spans="1:14" s="406" customFormat="1" ht="17.100000000000001" customHeight="1">
      <c r="B62" s="418"/>
      <c r="C62" s="419"/>
      <c r="D62" s="413"/>
      <c r="E62" s="413"/>
      <c r="F62" s="415"/>
      <c r="G62" s="415"/>
      <c r="H62" s="415"/>
      <c r="I62" s="415"/>
      <c r="J62" s="413"/>
      <c r="K62" s="413"/>
      <c r="L62" s="413"/>
      <c r="M62" s="413"/>
      <c r="N62" s="413"/>
    </row>
    <row r="63" spans="1:14" s="417" customFormat="1" ht="17.100000000000001" customHeight="1">
      <c r="A63" s="891" t="s">
        <v>69</v>
      </c>
      <c r="B63" s="893"/>
      <c r="C63" s="419"/>
      <c r="D63" s="413">
        <v>15</v>
      </c>
      <c r="E63" s="413" t="s">
        <v>223</v>
      </c>
      <c r="F63" s="415">
        <v>18</v>
      </c>
      <c r="G63" s="415">
        <v>398</v>
      </c>
      <c r="H63" s="415">
        <v>124</v>
      </c>
      <c r="I63" s="415" t="s">
        <v>223</v>
      </c>
      <c r="J63" s="413">
        <v>1</v>
      </c>
      <c r="K63" s="413" t="s">
        <v>223</v>
      </c>
      <c r="L63" s="413">
        <v>2</v>
      </c>
      <c r="M63" s="413">
        <v>22</v>
      </c>
      <c r="N63" s="413" t="s">
        <v>223</v>
      </c>
    </row>
    <row r="64" spans="1:14" s="417" customFormat="1" ht="17.100000000000001" customHeight="1">
      <c r="A64" s="406"/>
      <c r="B64" s="418"/>
      <c r="C64" s="419"/>
      <c r="D64" s="413"/>
      <c r="E64" s="413"/>
      <c r="F64" s="415"/>
      <c r="G64" s="415"/>
      <c r="H64" s="415"/>
      <c r="I64" s="415"/>
      <c r="J64" s="413"/>
      <c r="K64" s="413"/>
      <c r="L64" s="413"/>
      <c r="M64" s="413"/>
      <c r="N64" s="413"/>
    </row>
    <row r="65" spans="1:14" s="406" customFormat="1" ht="17.100000000000001" customHeight="1">
      <c r="B65" s="418" t="s">
        <v>70</v>
      </c>
      <c r="C65" s="412"/>
      <c r="D65" s="413">
        <v>13</v>
      </c>
      <c r="E65" s="413" t="s">
        <v>223</v>
      </c>
      <c r="F65" s="415">
        <v>12</v>
      </c>
      <c r="G65" s="415">
        <v>360</v>
      </c>
      <c r="H65" s="415">
        <v>107</v>
      </c>
      <c r="I65" s="415" t="s">
        <v>223</v>
      </c>
      <c r="J65" s="413" t="s">
        <v>223</v>
      </c>
      <c r="K65" s="413" t="s">
        <v>223</v>
      </c>
      <c r="L65" s="413" t="s">
        <v>223</v>
      </c>
      <c r="M65" s="413">
        <v>17</v>
      </c>
      <c r="N65" s="413" t="s">
        <v>223</v>
      </c>
    </row>
    <row r="66" spans="1:14" s="406" customFormat="1" ht="17.100000000000001" customHeight="1">
      <c r="B66" s="418" t="s">
        <v>71</v>
      </c>
      <c r="C66" s="424"/>
      <c r="D66" s="413">
        <v>2</v>
      </c>
      <c r="E66" s="413" t="s">
        <v>223</v>
      </c>
      <c r="F66" s="415">
        <v>6</v>
      </c>
      <c r="G66" s="415">
        <v>32</v>
      </c>
      <c r="H66" s="415">
        <v>17</v>
      </c>
      <c r="I66" s="415" t="s">
        <v>223</v>
      </c>
      <c r="J66" s="413" t="s">
        <v>223</v>
      </c>
      <c r="K66" s="413" t="s">
        <v>223</v>
      </c>
      <c r="L66" s="413" t="s">
        <v>223</v>
      </c>
      <c r="M66" s="413">
        <v>5</v>
      </c>
      <c r="N66" s="413" t="s">
        <v>223</v>
      </c>
    </row>
    <row r="67" spans="1:14" s="406" customFormat="1" ht="17.100000000000001" customHeight="1">
      <c r="A67" s="425"/>
      <c r="B67" s="418" t="s">
        <v>43</v>
      </c>
      <c r="C67" s="424"/>
      <c r="D67" s="426" t="s">
        <v>223</v>
      </c>
      <c r="E67" s="426" t="s">
        <v>223</v>
      </c>
      <c r="F67" s="427" t="s">
        <v>223</v>
      </c>
      <c r="G67" s="427">
        <v>6</v>
      </c>
      <c r="H67" s="427" t="s">
        <v>223</v>
      </c>
      <c r="I67" s="427" t="s">
        <v>223</v>
      </c>
      <c r="J67" s="426">
        <v>1</v>
      </c>
      <c r="K67" s="426" t="s">
        <v>223</v>
      </c>
      <c r="L67" s="426">
        <v>2</v>
      </c>
      <c r="M67" s="426" t="s">
        <v>223</v>
      </c>
      <c r="N67" s="426" t="s">
        <v>223</v>
      </c>
    </row>
    <row r="68" spans="1:14" s="406" customFormat="1" ht="30" customHeight="1">
      <c r="A68" s="428"/>
      <c r="B68" s="428"/>
      <c r="C68" s="424"/>
      <c r="D68" s="426"/>
      <c r="E68" s="426"/>
      <c r="F68" s="427"/>
      <c r="G68" s="427"/>
      <c r="H68" s="427"/>
      <c r="I68" s="427"/>
      <c r="J68" s="426"/>
      <c r="K68" s="426"/>
      <c r="L68" s="426"/>
      <c r="M68" s="426"/>
      <c r="N68" s="426"/>
    </row>
    <row r="69" spans="1:14" s="417" customFormat="1" ht="17.100000000000001" customHeight="1">
      <c r="A69" s="891" t="s">
        <v>72</v>
      </c>
      <c r="B69" s="892"/>
      <c r="C69" s="424"/>
      <c r="D69" s="426" t="s">
        <v>223</v>
      </c>
      <c r="E69" s="426" t="s">
        <v>223</v>
      </c>
      <c r="F69" s="427" t="s">
        <v>223</v>
      </c>
      <c r="G69" s="427" t="s">
        <v>223</v>
      </c>
      <c r="H69" s="427" t="s">
        <v>223</v>
      </c>
      <c r="I69" s="427" t="s">
        <v>223</v>
      </c>
      <c r="J69" s="426" t="s">
        <v>223</v>
      </c>
      <c r="K69" s="426" t="s">
        <v>223</v>
      </c>
      <c r="L69" s="426" t="s">
        <v>223</v>
      </c>
      <c r="M69" s="426" t="s">
        <v>223</v>
      </c>
      <c r="N69" s="426" t="s">
        <v>223</v>
      </c>
    </row>
    <row r="70" spans="1:14" s="406" customFormat="1" ht="30" customHeight="1">
      <c r="A70" s="429"/>
      <c r="B70" s="429"/>
      <c r="C70" s="430"/>
      <c r="D70" s="431"/>
      <c r="E70" s="431"/>
      <c r="F70" s="432"/>
      <c r="G70" s="432"/>
      <c r="H70" s="432"/>
      <c r="I70" s="432"/>
      <c r="J70" s="431"/>
      <c r="K70" s="431"/>
      <c r="L70" s="431"/>
      <c r="M70" s="431"/>
      <c r="N70" s="431"/>
    </row>
    <row r="71" spans="1:14" ht="9.75" customHeight="1"/>
    <row r="72" spans="1:14" ht="12"/>
    <row r="73" spans="1:14" ht="12"/>
    <row r="74" spans="1:14" ht="12"/>
    <row r="75" spans="1:14" ht="12"/>
    <row r="76" spans="1:14" ht="12"/>
    <row r="77" spans="1:14" ht="12"/>
  </sheetData>
  <mergeCells count="15">
    <mergeCell ref="A55:B55"/>
    <mergeCell ref="A63:B63"/>
    <mergeCell ref="A69:B69"/>
    <mergeCell ref="B12:C12"/>
    <mergeCell ref="B17:C17"/>
    <mergeCell ref="A24:B24"/>
    <mergeCell ref="B39:C39"/>
    <mergeCell ref="A42:B42"/>
    <mergeCell ref="A48:B48"/>
    <mergeCell ref="B11:C11"/>
    <mergeCell ref="A1:N1"/>
    <mergeCell ref="A3:C3"/>
    <mergeCell ref="A5:B5"/>
    <mergeCell ref="A7:B7"/>
    <mergeCell ref="B10:C10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59" fitToHeight="0" orientation="portrait" r:id="rId1"/>
  <headerFooter>
    <oddHeader>&amp;R出入国在留管理庁　出入国管理統計
正誤情報　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V80"/>
  <sheetViews>
    <sheetView zoomScale="75" zoomScaleNormal="100" workbookViewId="0"/>
  </sheetViews>
  <sheetFormatPr defaultRowHeight="14.25"/>
  <cols>
    <col min="1" max="1" width="1.25" style="1" customWidth="1"/>
    <col min="2" max="2" width="0.625" style="1" customWidth="1"/>
    <col min="3" max="3" width="15.625" style="6" customWidth="1"/>
    <col min="4" max="4" width="0.625" style="1" customWidth="1"/>
    <col min="5" max="17" width="10" style="1" customWidth="1"/>
    <col min="18" max="18" width="1.25" style="1" customWidth="1"/>
    <col min="19" max="19" width="10" style="1" customWidth="1"/>
    <col min="20" max="21" width="11.625" style="1" bestFit="1" customWidth="1"/>
    <col min="22" max="22" width="10" style="1" customWidth="1"/>
    <col min="23" max="16384" width="9" style="1"/>
  </cols>
  <sheetData>
    <row r="1" spans="2:22" s="433" customFormat="1" ht="22.5" customHeight="1">
      <c r="C1" s="434" t="s">
        <v>266</v>
      </c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</row>
    <row r="2" spans="2:22" s="436" customFormat="1" ht="18.75" customHeight="1" thickBot="1">
      <c r="C2" s="437"/>
      <c r="P2" s="438"/>
      <c r="Q2" s="438"/>
      <c r="V2" s="438" t="s">
        <v>267</v>
      </c>
    </row>
    <row r="3" spans="2:22" ht="7.5" customHeight="1" thickTop="1">
      <c r="B3" s="439"/>
      <c r="C3" s="440"/>
      <c r="D3" s="441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5"/>
      <c r="S3" s="442"/>
      <c r="T3" s="439"/>
      <c r="U3" s="439"/>
      <c r="V3" s="439"/>
    </row>
    <row r="4" spans="2:22" s="3" customFormat="1">
      <c r="B4" s="443"/>
      <c r="C4" s="4"/>
      <c r="D4" s="444"/>
      <c r="E4" s="895" t="s">
        <v>268</v>
      </c>
      <c r="F4" s="895"/>
      <c r="G4" s="895"/>
      <c r="H4" s="895"/>
      <c r="I4" s="895"/>
      <c r="J4" s="895"/>
      <c r="K4" s="895"/>
      <c r="L4" s="895"/>
      <c r="M4" s="895"/>
      <c r="N4" s="895"/>
      <c r="O4" s="895"/>
      <c r="P4" s="895"/>
      <c r="Q4" s="895"/>
      <c r="R4" s="445"/>
      <c r="S4" s="896" t="s">
        <v>269</v>
      </c>
      <c r="T4" s="895"/>
      <c r="U4" s="895"/>
      <c r="V4" s="895"/>
    </row>
    <row r="5" spans="2:22" s="3" customFormat="1" ht="7.5" customHeight="1">
      <c r="B5" s="443"/>
      <c r="C5" s="4"/>
      <c r="D5" s="444"/>
      <c r="E5" s="446"/>
      <c r="F5" s="446"/>
      <c r="G5" s="446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7"/>
      <c r="T5" s="443"/>
      <c r="U5" s="443"/>
      <c r="V5" s="443"/>
    </row>
    <row r="6" spans="2:22" ht="7.5" customHeight="1">
      <c r="B6" s="5"/>
      <c r="C6" s="4"/>
      <c r="D6" s="448"/>
      <c r="E6" s="449"/>
      <c r="F6" s="450"/>
      <c r="G6" s="449"/>
      <c r="H6" s="449"/>
      <c r="I6" s="451"/>
      <c r="J6" s="449"/>
      <c r="K6" s="449"/>
      <c r="L6" s="449"/>
      <c r="M6" s="449"/>
      <c r="N6" s="451"/>
      <c r="O6" s="449"/>
      <c r="P6" s="451"/>
      <c r="Q6" s="449"/>
      <c r="R6" s="5"/>
      <c r="S6" s="450"/>
      <c r="T6" s="450"/>
      <c r="U6" s="450"/>
      <c r="V6" s="451"/>
    </row>
    <row r="7" spans="2:22" s="3" customFormat="1" ht="15" customHeight="1">
      <c r="B7" s="443"/>
      <c r="C7" s="897" t="s">
        <v>0</v>
      </c>
      <c r="D7" s="444"/>
      <c r="E7" s="898" t="s">
        <v>270</v>
      </c>
      <c r="F7" s="452" t="s">
        <v>271</v>
      </c>
      <c r="G7" s="896" t="s">
        <v>272</v>
      </c>
      <c r="H7" s="898"/>
      <c r="I7" s="896" t="s">
        <v>273</v>
      </c>
      <c r="J7" s="895"/>
      <c r="K7" s="895"/>
      <c r="L7" s="895"/>
      <c r="M7" s="898"/>
      <c r="N7" s="896" t="s">
        <v>274</v>
      </c>
      <c r="O7" s="898"/>
      <c r="P7" s="896" t="s">
        <v>275</v>
      </c>
      <c r="Q7" s="895"/>
      <c r="R7" s="443"/>
      <c r="S7" s="899" t="s">
        <v>3</v>
      </c>
      <c r="T7" s="453" t="s">
        <v>276</v>
      </c>
      <c r="U7" s="453" t="s">
        <v>276</v>
      </c>
      <c r="V7" s="896" t="s">
        <v>277</v>
      </c>
    </row>
    <row r="8" spans="2:22" s="3" customFormat="1" ht="7.5" customHeight="1">
      <c r="B8" s="443"/>
      <c r="C8" s="897"/>
      <c r="D8" s="444"/>
      <c r="E8" s="898"/>
      <c r="F8" s="452"/>
      <c r="G8" s="447"/>
      <c r="H8" s="444"/>
      <c r="I8" s="454"/>
      <c r="J8" s="446"/>
      <c r="K8" s="446"/>
      <c r="L8" s="446"/>
      <c r="M8" s="455"/>
      <c r="N8" s="454"/>
      <c r="O8" s="443"/>
      <c r="P8" s="454"/>
      <c r="Q8" s="443"/>
      <c r="R8" s="443"/>
      <c r="S8" s="899"/>
      <c r="T8" s="894" t="s">
        <v>278</v>
      </c>
      <c r="U8" s="894" t="s">
        <v>278</v>
      </c>
      <c r="V8" s="896"/>
    </row>
    <row r="9" spans="2:22" s="3" customFormat="1" ht="7.5" customHeight="1">
      <c r="B9" s="443"/>
      <c r="C9" s="897"/>
      <c r="D9" s="444"/>
      <c r="E9" s="898"/>
      <c r="F9" s="452"/>
      <c r="G9" s="7"/>
      <c r="H9" s="7"/>
      <c r="I9" s="7"/>
      <c r="J9" s="7"/>
      <c r="K9" s="7"/>
      <c r="L9" s="7"/>
      <c r="M9" s="7"/>
      <c r="N9" s="7"/>
      <c r="O9" s="456"/>
      <c r="P9" s="456"/>
      <c r="Q9" s="456"/>
      <c r="R9" s="443"/>
      <c r="S9" s="899"/>
      <c r="T9" s="894"/>
      <c r="U9" s="894"/>
      <c r="V9" s="896"/>
    </row>
    <row r="10" spans="2:22" s="3" customFormat="1" ht="15" customHeight="1">
      <c r="B10" s="443"/>
      <c r="C10" s="897"/>
      <c r="D10" s="444"/>
      <c r="E10" s="898"/>
      <c r="F10" s="452" t="s">
        <v>279</v>
      </c>
      <c r="G10" s="452" t="s">
        <v>280</v>
      </c>
      <c r="H10" s="452" t="s">
        <v>281</v>
      </c>
      <c r="I10" s="452" t="s">
        <v>282</v>
      </c>
      <c r="J10" s="452" t="s">
        <v>283</v>
      </c>
      <c r="K10" s="452" t="s">
        <v>284</v>
      </c>
      <c r="L10" s="452" t="s">
        <v>285</v>
      </c>
      <c r="M10" s="452" t="s">
        <v>286</v>
      </c>
      <c r="N10" s="452" t="s">
        <v>287</v>
      </c>
      <c r="O10" s="447" t="s">
        <v>288</v>
      </c>
      <c r="P10" s="452" t="s">
        <v>287</v>
      </c>
      <c r="Q10" s="447" t="s">
        <v>288</v>
      </c>
      <c r="R10" s="443"/>
      <c r="S10" s="899"/>
      <c r="T10" s="457" t="s">
        <v>289</v>
      </c>
      <c r="U10" s="457" t="s">
        <v>290</v>
      </c>
      <c r="V10" s="896"/>
    </row>
    <row r="11" spans="2:22" ht="7.5" customHeight="1">
      <c r="B11" s="458"/>
      <c r="C11" s="459"/>
      <c r="D11" s="460"/>
      <c r="E11" s="460"/>
      <c r="F11" s="461"/>
      <c r="G11" s="461"/>
      <c r="H11" s="461"/>
      <c r="I11" s="461"/>
      <c r="J11" s="461"/>
      <c r="K11" s="461"/>
      <c r="L11" s="461"/>
      <c r="M11" s="461"/>
      <c r="N11" s="461"/>
      <c r="O11" s="462"/>
      <c r="P11" s="462"/>
      <c r="Q11" s="462"/>
      <c r="R11" s="5"/>
      <c r="S11" s="461"/>
      <c r="T11" s="461"/>
      <c r="U11" s="461"/>
      <c r="V11" s="462"/>
    </row>
    <row r="12" spans="2:22" ht="9" customHeight="1">
      <c r="C12" s="4"/>
      <c r="D12" s="448"/>
    </row>
    <row r="13" spans="2:22" s="463" customFormat="1" ht="22.5" customHeight="1">
      <c r="C13" s="464" t="s">
        <v>3</v>
      </c>
      <c r="D13" s="465"/>
      <c r="E13" s="466">
        <f t="shared" ref="E13:Q13" si="0">SUM(E15:E79)</f>
        <v>129110</v>
      </c>
      <c r="F13" s="466">
        <f t="shared" si="0"/>
        <v>1441</v>
      </c>
      <c r="G13" s="466">
        <f t="shared" si="0"/>
        <v>4</v>
      </c>
      <c r="H13" s="466">
        <f t="shared" si="0"/>
        <v>20</v>
      </c>
      <c r="I13" s="466">
        <f t="shared" si="0"/>
        <v>88796</v>
      </c>
      <c r="J13" s="466">
        <f t="shared" si="0"/>
        <v>32012</v>
      </c>
      <c r="K13" s="466">
        <f t="shared" si="0"/>
        <v>565</v>
      </c>
      <c r="L13" s="466">
        <f t="shared" si="0"/>
        <v>5420</v>
      </c>
      <c r="M13" s="466">
        <f t="shared" si="0"/>
        <v>804</v>
      </c>
      <c r="N13" s="466">
        <f t="shared" si="0"/>
        <v>12</v>
      </c>
      <c r="O13" s="466">
        <f t="shared" si="0"/>
        <v>14</v>
      </c>
      <c r="P13" s="466">
        <f t="shared" si="0"/>
        <v>22</v>
      </c>
      <c r="Q13" s="466">
        <f t="shared" si="0"/>
        <v>0</v>
      </c>
      <c r="R13" s="467"/>
      <c r="S13" s="466">
        <f>SUM(S15:S79)</f>
        <v>312</v>
      </c>
      <c r="T13" s="466">
        <f>SUM(T15:T79)</f>
        <v>46</v>
      </c>
      <c r="U13" s="466">
        <f>SUM(U15:U79)</f>
        <v>68</v>
      </c>
      <c r="V13" s="466">
        <f>SUM(V15:V79)</f>
        <v>198</v>
      </c>
    </row>
    <row r="14" spans="2:22" ht="22.5" customHeight="1">
      <c r="C14" s="4"/>
      <c r="D14" s="44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9"/>
      <c r="S14" s="469"/>
      <c r="T14" s="469"/>
      <c r="U14" s="469"/>
      <c r="V14" s="469"/>
    </row>
    <row r="15" spans="2:22" ht="22.5" customHeight="1">
      <c r="C15" s="4" t="s">
        <v>291</v>
      </c>
      <c r="D15" s="448"/>
      <c r="E15" s="468">
        <f t="shared" ref="E15:E78" si="1">SUM(F15:Q15)</f>
        <v>242</v>
      </c>
      <c r="F15" s="468">
        <v>0</v>
      </c>
      <c r="G15" s="468">
        <v>0</v>
      </c>
      <c r="H15" s="468">
        <v>0</v>
      </c>
      <c r="I15" s="468">
        <v>134</v>
      </c>
      <c r="J15" s="468">
        <v>99</v>
      </c>
      <c r="K15" s="468">
        <v>0</v>
      </c>
      <c r="L15" s="468">
        <v>9</v>
      </c>
      <c r="M15" s="468">
        <v>0</v>
      </c>
      <c r="N15" s="468">
        <v>0</v>
      </c>
      <c r="O15" s="468">
        <v>0</v>
      </c>
      <c r="P15" s="468">
        <v>0</v>
      </c>
      <c r="Q15" s="468">
        <v>0</v>
      </c>
      <c r="R15" s="469"/>
      <c r="S15" s="469">
        <f t="shared" ref="S15:S78" si="2">SUM(T15:V15)</f>
        <v>1</v>
      </c>
      <c r="T15" s="469">
        <v>0</v>
      </c>
      <c r="U15" s="469">
        <v>0</v>
      </c>
      <c r="V15" s="469">
        <v>1</v>
      </c>
    </row>
    <row r="16" spans="2:22" ht="22.5" customHeight="1">
      <c r="C16" s="4" t="s">
        <v>292</v>
      </c>
      <c r="D16" s="448"/>
      <c r="E16" s="468">
        <f t="shared" si="1"/>
        <v>1199</v>
      </c>
      <c r="F16" s="468">
        <v>0</v>
      </c>
      <c r="G16" s="468">
        <v>0</v>
      </c>
      <c r="H16" s="468">
        <v>0</v>
      </c>
      <c r="I16" s="468">
        <v>1180</v>
      </c>
      <c r="J16" s="468">
        <v>0</v>
      </c>
      <c r="K16" s="468">
        <v>6</v>
      </c>
      <c r="L16" s="468">
        <v>12</v>
      </c>
      <c r="M16" s="468">
        <v>0</v>
      </c>
      <c r="N16" s="468">
        <v>1</v>
      </c>
      <c r="O16" s="468">
        <v>0</v>
      </c>
      <c r="P16" s="468">
        <v>0</v>
      </c>
      <c r="Q16" s="468">
        <v>0</v>
      </c>
      <c r="R16" s="469"/>
      <c r="S16" s="469">
        <f t="shared" si="2"/>
        <v>27</v>
      </c>
      <c r="T16" s="469">
        <v>21</v>
      </c>
      <c r="U16" s="469">
        <v>3</v>
      </c>
      <c r="V16" s="469">
        <v>3</v>
      </c>
    </row>
    <row r="17" spans="3:22" ht="22.5" customHeight="1">
      <c r="C17" s="4" t="s">
        <v>293</v>
      </c>
      <c r="D17" s="448"/>
      <c r="E17" s="468">
        <f t="shared" si="1"/>
        <v>542</v>
      </c>
      <c r="F17" s="468">
        <v>0</v>
      </c>
      <c r="G17" s="468">
        <v>0</v>
      </c>
      <c r="H17" s="468">
        <v>0</v>
      </c>
      <c r="I17" s="468">
        <v>502</v>
      </c>
      <c r="J17" s="468">
        <v>38</v>
      </c>
      <c r="K17" s="468">
        <v>2</v>
      </c>
      <c r="L17" s="468">
        <v>0</v>
      </c>
      <c r="M17" s="468">
        <v>0</v>
      </c>
      <c r="N17" s="468">
        <v>0</v>
      </c>
      <c r="O17" s="468">
        <v>0</v>
      </c>
      <c r="P17" s="468">
        <v>0</v>
      </c>
      <c r="Q17" s="468">
        <v>0</v>
      </c>
      <c r="R17" s="469"/>
      <c r="S17" s="469">
        <f t="shared" si="2"/>
        <v>4</v>
      </c>
      <c r="T17" s="469">
        <v>1</v>
      </c>
      <c r="U17" s="469">
        <v>3</v>
      </c>
      <c r="V17" s="469">
        <v>0</v>
      </c>
    </row>
    <row r="18" spans="3:22" ht="22.5" customHeight="1">
      <c r="C18" s="4" t="s">
        <v>294</v>
      </c>
      <c r="D18" s="448"/>
      <c r="E18" s="468">
        <f t="shared" si="1"/>
        <v>515</v>
      </c>
      <c r="F18" s="468">
        <v>0</v>
      </c>
      <c r="G18" s="468">
        <v>0</v>
      </c>
      <c r="H18" s="468">
        <v>0</v>
      </c>
      <c r="I18" s="468">
        <v>330</v>
      </c>
      <c r="J18" s="468">
        <v>163</v>
      </c>
      <c r="K18" s="468">
        <v>0</v>
      </c>
      <c r="L18" s="468">
        <v>22</v>
      </c>
      <c r="M18" s="468">
        <v>0</v>
      </c>
      <c r="N18" s="468">
        <v>0</v>
      </c>
      <c r="O18" s="468">
        <v>0</v>
      </c>
      <c r="P18" s="468">
        <v>0</v>
      </c>
      <c r="Q18" s="468">
        <v>0</v>
      </c>
      <c r="R18" s="469"/>
      <c r="S18" s="469">
        <f t="shared" si="2"/>
        <v>1</v>
      </c>
      <c r="T18" s="469">
        <v>0</v>
      </c>
      <c r="U18" s="469">
        <v>1</v>
      </c>
      <c r="V18" s="469">
        <v>0</v>
      </c>
    </row>
    <row r="19" spans="3:22" ht="22.5" customHeight="1">
      <c r="C19" s="4" t="s">
        <v>295</v>
      </c>
      <c r="D19" s="448"/>
      <c r="E19" s="468">
        <f t="shared" si="1"/>
        <v>68</v>
      </c>
      <c r="F19" s="468">
        <v>0</v>
      </c>
      <c r="G19" s="468">
        <v>0</v>
      </c>
      <c r="H19" s="468">
        <v>0</v>
      </c>
      <c r="I19" s="468">
        <v>51</v>
      </c>
      <c r="J19" s="468">
        <v>14</v>
      </c>
      <c r="K19" s="468">
        <v>0</v>
      </c>
      <c r="L19" s="468">
        <v>3</v>
      </c>
      <c r="M19" s="468">
        <v>0</v>
      </c>
      <c r="N19" s="468">
        <v>0</v>
      </c>
      <c r="O19" s="468">
        <v>0</v>
      </c>
      <c r="P19" s="468">
        <v>0</v>
      </c>
      <c r="Q19" s="468">
        <v>0</v>
      </c>
      <c r="R19" s="469"/>
      <c r="S19" s="469">
        <f t="shared" si="2"/>
        <v>1</v>
      </c>
      <c r="T19" s="469">
        <v>0</v>
      </c>
      <c r="U19" s="469">
        <v>1</v>
      </c>
      <c r="V19" s="469">
        <v>0</v>
      </c>
    </row>
    <row r="20" spans="3:22" ht="22.5" customHeight="1">
      <c r="C20" s="4" t="s">
        <v>296</v>
      </c>
      <c r="D20" s="448"/>
      <c r="E20" s="468">
        <f t="shared" si="1"/>
        <v>835</v>
      </c>
      <c r="F20" s="468">
        <v>0</v>
      </c>
      <c r="G20" s="468">
        <v>0</v>
      </c>
      <c r="H20" s="468">
        <v>0</v>
      </c>
      <c r="I20" s="468">
        <v>360</v>
      </c>
      <c r="J20" s="468">
        <v>403</v>
      </c>
      <c r="K20" s="468">
        <v>0</v>
      </c>
      <c r="L20" s="468">
        <v>52</v>
      </c>
      <c r="M20" s="468">
        <v>20</v>
      </c>
      <c r="N20" s="468">
        <v>0</v>
      </c>
      <c r="O20" s="468">
        <v>0</v>
      </c>
      <c r="P20" s="468">
        <v>0</v>
      </c>
      <c r="Q20" s="468">
        <v>0</v>
      </c>
      <c r="R20" s="469"/>
      <c r="S20" s="469">
        <f t="shared" si="2"/>
        <v>2</v>
      </c>
      <c r="T20" s="469">
        <v>0</v>
      </c>
      <c r="U20" s="469">
        <v>2</v>
      </c>
      <c r="V20" s="469">
        <v>0</v>
      </c>
    </row>
    <row r="21" spans="3:22" ht="22.5" customHeight="1">
      <c r="C21" s="4" t="s">
        <v>297</v>
      </c>
      <c r="D21" s="448"/>
      <c r="E21" s="468">
        <f t="shared" si="1"/>
        <v>136</v>
      </c>
      <c r="F21" s="468">
        <v>0</v>
      </c>
      <c r="G21" s="468">
        <v>0</v>
      </c>
      <c r="H21" s="468">
        <v>0</v>
      </c>
      <c r="I21" s="468">
        <v>50</v>
      </c>
      <c r="J21" s="468">
        <v>0</v>
      </c>
      <c r="K21" s="468">
        <v>3</v>
      </c>
      <c r="L21" s="468">
        <v>73</v>
      </c>
      <c r="M21" s="468">
        <v>0</v>
      </c>
      <c r="N21" s="468">
        <v>0</v>
      </c>
      <c r="O21" s="468">
        <v>10</v>
      </c>
      <c r="P21" s="468">
        <v>0</v>
      </c>
      <c r="Q21" s="468">
        <v>0</v>
      </c>
      <c r="R21" s="469"/>
      <c r="S21" s="469">
        <f t="shared" si="2"/>
        <v>0</v>
      </c>
      <c r="T21" s="469">
        <v>0</v>
      </c>
      <c r="U21" s="469">
        <v>0</v>
      </c>
      <c r="V21" s="469">
        <v>0</v>
      </c>
    </row>
    <row r="22" spans="3:22" ht="22.5" customHeight="1">
      <c r="C22" s="4" t="s">
        <v>298</v>
      </c>
      <c r="D22" s="448"/>
      <c r="E22" s="468">
        <f t="shared" si="1"/>
        <v>75</v>
      </c>
      <c r="F22" s="468">
        <v>0</v>
      </c>
      <c r="G22" s="468">
        <v>0</v>
      </c>
      <c r="H22" s="468">
        <v>0</v>
      </c>
      <c r="I22" s="468">
        <v>47</v>
      </c>
      <c r="J22" s="468">
        <v>27</v>
      </c>
      <c r="K22" s="468">
        <v>0</v>
      </c>
      <c r="L22" s="468">
        <v>1</v>
      </c>
      <c r="M22" s="468">
        <v>0</v>
      </c>
      <c r="N22" s="468">
        <v>0</v>
      </c>
      <c r="O22" s="468">
        <v>0</v>
      </c>
      <c r="P22" s="468">
        <v>0</v>
      </c>
      <c r="Q22" s="468">
        <v>0</v>
      </c>
      <c r="R22" s="469"/>
      <c r="S22" s="469">
        <f t="shared" si="2"/>
        <v>0</v>
      </c>
      <c r="T22" s="469">
        <v>0</v>
      </c>
      <c r="U22" s="469">
        <v>0</v>
      </c>
      <c r="V22" s="469">
        <v>0</v>
      </c>
    </row>
    <row r="23" spans="3:22" ht="22.5" customHeight="1">
      <c r="C23" s="4" t="s">
        <v>299</v>
      </c>
      <c r="D23" s="448"/>
      <c r="E23" s="468">
        <f t="shared" si="1"/>
        <v>0</v>
      </c>
      <c r="F23" s="468">
        <v>0</v>
      </c>
      <c r="G23" s="468">
        <v>0</v>
      </c>
      <c r="H23" s="468">
        <v>0</v>
      </c>
      <c r="I23" s="468">
        <v>0</v>
      </c>
      <c r="J23" s="468">
        <v>0</v>
      </c>
      <c r="K23" s="468">
        <v>0</v>
      </c>
      <c r="L23" s="468">
        <v>0</v>
      </c>
      <c r="M23" s="468">
        <v>0</v>
      </c>
      <c r="N23" s="468">
        <v>0</v>
      </c>
      <c r="O23" s="468">
        <v>0</v>
      </c>
      <c r="P23" s="468">
        <v>0</v>
      </c>
      <c r="Q23" s="468">
        <v>0</v>
      </c>
      <c r="R23" s="469"/>
      <c r="S23" s="469">
        <f t="shared" si="2"/>
        <v>0</v>
      </c>
      <c r="T23" s="469">
        <v>0</v>
      </c>
      <c r="U23" s="469">
        <v>0</v>
      </c>
      <c r="V23" s="469">
        <v>0</v>
      </c>
    </row>
    <row r="24" spans="3:22" ht="22.5" customHeight="1">
      <c r="C24" s="4" t="s">
        <v>300</v>
      </c>
      <c r="D24" s="448"/>
      <c r="E24" s="468">
        <f t="shared" si="1"/>
        <v>259</v>
      </c>
      <c r="F24" s="468">
        <v>0</v>
      </c>
      <c r="G24" s="468">
        <v>0</v>
      </c>
      <c r="H24" s="468">
        <v>0</v>
      </c>
      <c r="I24" s="468">
        <v>155</v>
      </c>
      <c r="J24" s="468">
        <v>82</v>
      </c>
      <c r="K24" s="468">
        <v>0</v>
      </c>
      <c r="L24" s="468">
        <v>22</v>
      </c>
      <c r="M24" s="468">
        <v>0</v>
      </c>
      <c r="N24" s="468">
        <v>0</v>
      </c>
      <c r="O24" s="468">
        <v>0</v>
      </c>
      <c r="P24" s="468">
        <v>0</v>
      </c>
      <c r="Q24" s="468">
        <v>0</v>
      </c>
      <c r="R24" s="469"/>
      <c r="S24" s="469">
        <f t="shared" si="2"/>
        <v>0</v>
      </c>
      <c r="T24" s="469">
        <v>0</v>
      </c>
      <c r="U24" s="469">
        <v>0</v>
      </c>
      <c r="V24" s="469">
        <v>0</v>
      </c>
    </row>
    <row r="25" spans="3:22" ht="22.5" customHeight="1">
      <c r="C25" s="4" t="s">
        <v>301</v>
      </c>
      <c r="D25" s="448"/>
      <c r="E25" s="468">
        <f t="shared" si="1"/>
        <v>61</v>
      </c>
      <c r="F25" s="468">
        <v>0</v>
      </c>
      <c r="G25" s="468">
        <v>0</v>
      </c>
      <c r="H25" s="468">
        <v>0</v>
      </c>
      <c r="I25" s="468">
        <v>26</v>
      </c>
      <c r="J25" s="468">
        <v>0</v>
      </c>
      <c r="K25" s="468">
        <v>0</v>
      </c>
      <c r="L25" s="468">
        <v>35</v>
      </c>
      <c r="M25" s="468">
        <v>0</v>
      </c>
      <c r="N25" s="468">
        <v>0</v>
      </c>
      <c r="O25" s="468">
        <v>0</v>
      </c>
      <c r="P25" s="468">
        <v>0</v>
      </c>
      <c r="Q25" s="468">
        <v>0</v>
      </c>
      <c r="R25" s="469"/>
      <c r="S25" s="469">
        <f t="shared" si="2"/>
        <v>0</v>
      </c>
      <c r="T25" s="469">
        <v>0</v>
      </c>
      <c r="U25" s="469">
        <v>0</v>
      </c>
      <c r="V25" s="469">
        <v>0</v>
      </c>
    </row>
    <row r="26" spans="3:22" ht="22.5" customHeight="1">
      <c r="C26" s="4" t="s">
        <v>302</v>
      </c>
      <c r="D26" s="448"/>
      <c r="E26" s="468">
        <f t="shared" si="1"/>
        <v>633</v>
      </c>
      <c r="F26" s="468">
        <v>0</v>
      </c>
      <c r="G26" s="468">
        <v>0</v>
      </c>
      <c r="H26" s="468">
        <v>0</v>
      </c>
      <c r="I26" s="468">
        <v>503</v>
      </c>
      <c r="J26" s="468">
        <v>73</v>
      </c>
      <c r="K26" s="468">
        <v>0</v>
      </c>
      <c r="L26" s="468">
        <v>47</v>
      </c>
      <c r="M26" s="468">
        <v>9</v>
      </c>
      <c r="N26" s="468">
        <v>1</v>
      </c>
      <c r="O26" s="468">
        <v>0</v>
      </c>
      <c r="P26" s="468">
        <v>0</v>
      </c>
      <c r="Q26" s="468">
        <v>0</v>
      </c>
      <c r="R26" s="469"/>
      <c r="S26" s="469">
        <f t="shared" si="2"/>
        <v>2</v>
      </c>
      <c r="T26" s="469">
        <v>0</v>
      </c>
      <c r="U26" s="469">
        <v>2</v>
      </c>
      <c r="V26" s="469">
        <v>0</v>
      </c>
    </row>
    <row r="27" spans="3:22" ht="22.5" customHeight="1">
      <c r="C27" s="4" t="s">
        <v>303</v>
      </c>
      <c r="D27" s="448"/>
      <c r="E27" s="468">
        <f t="shared" si="1"/>
        <v>435</v>
      </c>
      <c r="F27" s="468">
        <v>0</v>
      </c>
      <c r="G27" s="468">
        <v>0</v>
      </c>
      <c r="H27" s="468">
        <v>0</v>
      </c>
      <c r="I27" s="468">
        <v>267</v>
      </c>
      <c r="J27" s="468">
        <v>120</v>
      </c>
      <c r="K27" s="468">
        <v>0</v>
      </c>
      <c r="L27" s="468">
        <v>48</v>
      </c>
      <c r="M27" s="468">
        <v>0</v>
      </c>
      <c r="N27" s="468">
        <v>0</v>
      </c>
      <c r="O27" s="468">
        <v>0</v>
      </c>
      <c r="P27" s="468">
        <v>0</v>
      </c>
      <c r="Q27" s="468">
        <v>0</v>
      </c>
      <c r="R27" s="469"/>
      <c r="S27" s="469">
        <f t="shared" si="2"/>
        <v>0</v>
      </c>
      <c r="T27" s="469">
        <v>0</v>
      </c>
      <c r="U27" s="469">
        <v>0</v>
      </c>
      <c r="V27" s="469">
        <v>0</v>
      </c>
    </row>
    <row r="28" spans="3:22" ht="22.5" customHeight="1">
      <c r="C28" s="4" t="s">
        <v>304</v>
      </c>
      <c r="D28" s="448"/>
      <c r="E28" s="468">
        <f t="shared" si="1"/>
        <v>122</v>
      </c>
      <c r="F28" s="468">
        <v>0</v>
      </c>
      <c r="G28" s="468">
        <v>0</v>
      </c>
      <c r="H28" s="468">
        <v>0</v>
      </c>
      <c r="I28" s="468">
        <v>116</v>
      </c>
      <c r="J28" s="468">
        <v>0</v>
      </c>
      <c r="K28" s="468">
        <v>0</v>
      </c>
      <c r="L28" s="468">
        <v>6</v>
      </c>
      <c r="M28" s="468">
        <v>0</v>
      </c>
      <c r="N28" s="468">
        <v>0</v>
      </c>
      <c r="O28" s="468">
        <v>0</v>
      </c>
      <c r="P28" s="468">
        <v>0</v>
      </c>
      <c r="Q28" s="468">
        <v>0</v>
      </c>
      <c r="R28" s="469"/>
      <c r="S28" s="469">
        <f t="shared" si="2"/>
        <v>0</v>
      </c>
      <c r="T28" s="469">
        <v>0</v>
      </c>
      <c r="U28" s="469">
        <v>0</v>
      </c>
      <c r="V28" s="469">
        <v>0</v>
      </c>
    </row>
    <row r="29" spans="3:22" ht="22.5" customHeight="1">
      <c r="C29" s="4" t="s">
        <v>305</v>
      </c>
      <c r="D29" s="448"/>
      <c r="E29" s="468">
        <f t="shared" si="1"/>
        <v>0</v>
      </c>
      <c r="F29" s="468">
        <v>0</v>
      </c>
      <c r="G29" s="468">
        <v>0</v>
      </c>
      <c r="H29" s="468">
        <v>0</v>
      </c>
      <c r="I29" s="468">
        <v>0</v>
      </c>
      <c r="J29" s="468">
        <v>0</v>
      </c>
      <c r="K29" s="468">
        <v>0</v>
      </c>
      <c r="L29" s="468">
        <v>0</v>
      </c>
      <c r="M29" s="468">
        <v>0</v>
      </c>
      <c r="N29" s="468">
        <v>0</v>
      </c>
      <c r="O29" s="468">
        <v>0</v>
      </c>
      <c r="P29" s="468">
        <v>0</v>
      </c>
      <c r="Q29" s="468">
        <v>0</v>
      </c>
      <c r="R29" s="469"/>
      <c r="S29" s="469">
        <f t="shared" si="2"/>
        <v>0</v>
      </c>
      <c r="T29" s="469">
        <v>0</v>
      </c>
      <c r="U29" s="469">
        <v>0</v>
      </c>
      <c r="V29" s="469">
        <v>0</v>
      </c>
    </row>
    <row r="30" spans="3:22" ht="22.5" customHeight="1">
      <c r="C30" s="4" t="s">
        <v>306</v>
      </c>
      <c r="D30" s="448"/>
      <c r="E30" s="468">
        <f t="shared" si="1"/>
        <v>198</v>
      </c>
      <c r="F30" s="468">
        <v>0</v>
      </c>
      <c r="G30" s="468">
        <v>0</v>
      </c>
      <c r="H30" s="468">
        <v>0</v>
      </c>
      <c r="I30" s="468">
        <v>101</v>
      </c>
      <c r="J30" s="468">
        <v>94</v>
      </c>
      <c r="K30" s="468">
        <v>0</v>
      </c>
      <c r="L30" s="468">
        <v>2</v>
      </c>
      <c r="M30" s="468">
        <v>1</v>
      </c>
      <c r="N30" s="468">
        <v>0</v>
      </c>
      <c r="O30" s="468">
        <v>0</v>
      </c>
      <c r="P30" s="468">
        <v>0</v>
      </c>
      <c r="Q30" s="468">
        <v>0</v>
      </c>
      <c r="R30" s="469"/>
      <c r="S30" s="469">
        <f t="shared" si="2"/>
        <v>0</v>
      </c>
      <c r="T30" s="469">
        <v>0</v>
      </c>
      <c r="U30" s="469">
        <v>0</v>
      </c>
      <c r="V30" s="469">
        <v>0</v>
      </c>
    </row>
    <row r="31" spans="3:22" ht="22.5" customHeight="1">
      <c r="C31" s="4" t="s">
        <v>307</v>
      </c>
      <c r="D31" s="448"/>
      <c r="E31" s="468">
        <f t="shared" si="1"/>
        <v>0</v>
      </c>
      <c r="F31" s="468">
        <v>0</v>
      </c>
      <c r="G31" s="468">
        <v>0</v>
      </c>
      <c r="H31" s="468">
        <v>0</v>
      </c>
      <c r="I31" s="468">
        <v>0</v>
      </c>
      <c r="J31" s="468">
        <v>0</v>
      </c>
      <c r="K31" s="468">
        <v>0</v>
      </c>
      <c r="L31" s="468">
        <v>0</v>
      </c>
      <c r="M31" s="468">
        <v>0</v>
      </c>
      <c r="N31" s="468">
        <v>0</v>
      </c>
      <c r="O31" s="468">
        <v>0</v>
      </c>
      <c r="P31" s="468">
        <v>0</v>
      </c>
      <c r="Q31" s="468">
        <v>0</v>
      </c>
      <c r="R31" s="469"/>
      <c r="S31" s="469">
        <f t="shared" si="2"/>
        <v>0</v>
      </c>
      <c r="T31" s="469">
        <v>0</v>
      </c>
      <c r="U31" s="469">
        <v>0</v>
      </c>
      <c r="V31" s="469">
        <v>0</v>
      </c>
    </row>
    <row r="32" spans="3:22" ht="22.5" customHeight="1">
      <c r="C32" s="4" t="s">
        <v>308</v>
      </c>
      <c r="D32" s="448"/>
      <c r="E32" s="468">
        <f t="shared" si="1"/>
        <v>0</v>
      </c>
      <c r="F32" s="468">
        <v>0</v>
      </c>
      <c r="G32" s="468">
        <v>0</v>
      </c>
      <c r="H32" s="468">
        <v>0</v>
      </c>
      <c r="I32" s="468">
        <v>0</v>
      </c>
      <c r="J32" s="468">
        <v>0</v>
      </c>
      <c r="K32" s="468">
        <v>0</v>
      </c>
      <c r="L32" s="468">
        <v>0</v>
      </c>
      <c r="M32" s="468">
        <v>0</v>
      </c>
      <c r="N32" s="468">
        <v>0</v>
      </c>
      <c r="O32" s="468">
        <v>0</v>
      </c>
      <c r="P32" s="468">
        <v>0</v>
      </c>
      <c r="Q32" s="468">
        <v>0</v>
      </c>
      <c r="R32" s="469"/>
      <c r="S32" s="469">
        <f t="shared" si="2"/>
        <v>0</v>
      </c>
      <c r="T32" s="469">
        <v>0</v>
      </c>
      <c r="U32" s="469">
        <v>0</v>
      </c>
      <c r="V32" s="469">
        <v>0</v>
      </c>
    </row>
    <row r="33" spans="3:22" ht="22.5" customHeight="1">
      <c r="C33" s="4" t="s">
        <v>309</v>
      </c>
      <c r="D33" s="448"/>
      <c r="E33" s="468">
        <f t="shared" si="1"/>
        <v>58</v>
      </c>
      <c r="F33" s="468">
        <v>0</v>
      </c>
      <c r="G33" s="468">
        <v>0</v>
      </c>
      <c r="H33" s="468">
        <v>0</v>
      </c>
      <c r="I33" s="468">
        <v>36</v>
      </c>
      <c r="J33" s="468">
        <v>21</v>
      </c>
      <c r="K33" s="468">
        <v>0</v>
      </c>
      <c r="L33" s="468">
        <v>1</v>
      </c>
      <c r="M33" s="468">
        <v>0</v>
      </c>
      <c r="N33" s="468">
        <v>0</v>
      </c>
      <c r="O33" s="468">
        <v>0</v>
      </c>
      <c r="P33" s="468">
        <v>0</v>
      </c>
      <c r="Q33" s="468">
        <v>0</v>
      </c>
      <c r="R33" s="469"/>
      <c r="S33" s="469">
        <f t="shared" si="2"/>
        <v>0</v>
      </c>
      <c r="T33" s="469">
        <v>0</v>
      </c>
      <c r="U33" s="469">
        <v>0</v>
      </c>
      <c r="V33" s="469">
        <v>0</v>
      </c>
    </row>
    <row r="34" spans="3:22" ht="22.5" customHeight="1">
      <c r="C34" s="4" t="s">
        <v>310</v>
      </c>
      <c r="D34" s="448"/>
      <c r="E34" s="468">
        <f t="shared" si="1"/>
        <v>340</v>
      </c>
      <c r="F34" s="468">
        <v>0</v>
      </c>
      <c r="G34" s="468">
        <v>0</v>
      </c>
      <c r="H34" s="468">
        <v>0</v>
      </c>
      <c r="I34" s="468">
        <v>165</v>
      </c>
      <c r="J34" s="468">
        <v>141</v>
      </c>
      <c r="K34" s="468">
        <v>0</v>
      </c>
      <c r="L34" s="468">
        <v>25</v>
      </c>
      <c r="M34" s="468">
        <v>9</v>
      </c>
      <c r="N34" s="468">
        <v>0</v>
      </c>
      <c r="O34" s="468">
        <v>0</v>
      </c>
      <c r="P34" s="468">
        <v>0</v>
      </c>
      <c r="Q34" s="468">
        <v>0</v>
      </c>
      <c r="R34" s="469"/>
      <c r="S34" s="469">
        <f t="shared" si="2"/>
        <v>1</v>
      </c>
      <c r="T34" s="469">
        <v>0</v>
      </c>
      <c r="U34" s="469">
        <v>0</v>
      </c>
      <c r="V34" s="469">
        <v>1</v>
      </c>
    </row>
    <row r="35" spans="3:22" ht="22.5" customHeight="1">
      <c r="C35" s="4" t="s">
        <v>311</v>
      </c>
      <c r="D35" s="448"/>
      <c r="E35" s="468">
        <f t="shared" si="1"/>
        <v>5540</v>
      </c>
      <c r="F35" s="468">
        <v>0</v>
      </c>
      <c r="G35" s="468">
        <v>0</v>
      </c>
      <c r="H35" s="468">
        <v>0</v>
      </c>
      <c r="I35" s="468">
        <v>460</v>
      </c>
      <c r="J35" s="468">
        <v>4994</v>
      </c>
      <c r="K35" s="468">
        <v>0</v>
      </c>
      <c r="L35" s="468">
        <v>68</v>
      </c>
      <c r="M35" s="468">
        <v>8</v>
      </c>
      <c r="N35" s="468">
        <v>0</v>
      </c>
      <c r="O35" s="468">
        <v>0</v>
      </c>
      <c r="P35" s="468">
        <v>10</v>
      </c>
      <c r="Q35" s="468">
        <v>0</v>
      </c>
      <c r="R35" s="469"/>
      <c r="S35" s="469">
        <f t="shared" si="2"/>
        <v>10</v>
      </c>
      <c r="T35" s="469">
        <v>0</v>
      </c>
      <c r="U35" s="469">
        <v>10</v>
      </c>
      <c r="V35" s="469">
        <v>0</v>
      </c>
    </row>
    <row r="36" spans="3:22" ht="22.5" customHeight="1">
      <c r="C36" s="4" t="s">
        <v>312</v>
      </c>
      <c r="D36" s="448"/>
      <c r="E36" s="468">
        <f t="shared" si="1"/>
        <v>3922</v>
      </c>
      <c r="F36" s="468">
        <v>0</v>
      </c>
      <c r="G36" s="468">
        <v>0</v>
      </c>
      <c r="H36" s="468">
        <v>1</v>
      </c>
      <c r="I36" s="468">
        <v>2308</v>
      </c>
      <c r="J36" s="468">
        <v>1356</v>
      </c>
      <c r="K36" s="468">
        <v>0</v>
      </c>
      <c r="L36" s="468">
        <v>257</v>
      </c>
      <c r="M36" s="468">
        <v>0</v>
      </c>
      <c r="N36" s="468">
        <v>0</v>
      </c>
      <c r="O36" s="468">
        <v>0</v>
      </c>
      <c r="P36" s="468">
        <v>0</v>
      </c>
      <c r="Q36" s="468">
        <v>0</v>
      </c>
      <c r="R36" s="469"/>
      <c r="S36" s="469">
        <f t="shared" si="2"/>
        <v>61</v>
      </c>
      <c r="T36" s="469">
        <v>0</v>
      </c>
      <c r="U36" s="469">
        <v>7</v>
      </c>
      <c r="V36" s="469">
        <v>54</v>
      </c>
    </row>
    <row r="37" spans="3:22" ht="22.5" customHeight="1">
      <c r="C37" s="4" t="s">
        <v>313</v>
      </c>
      <c r="D37" s="448"/>
      <c r="E37" s="468">
        <f t="shared" si="1"/>
        <v>862</v>
      </c>
      <c r="F37" s="468">
        <v>0</v>
      </c>
      <c r="G37" s="468">
        <v>0</v>
      </c>
      <c r="H37" s="468">
        <v>0</v>
      </c>
      <c r="I37" s="468">
        <v>405</v>
      </c>
      <c r="J37" s="468">
        <v>430</v>
      </c>
      <c r="K37" s="468">
        <v>0</v>
      </c>
      <c r="L37" s="468">
        <v>27</v>
      </c>
      <c r="M37" s="468">
        <v>0</v>
      </c>
      <c r="N37" s="468">
        <v>0</v>
      </c>
      <c r="O37" s="468">
        <v>0</v>
      </c>
      <c r="P37" s="468">
        <v>0</v>
      </c>
      <c r="Q37" s="468">
        <v>0</v>
      </c>
      <c r="R37" s="469"/>
      <c r="S37" s="469">
        <f t="shared" si="2"/>
        <v>23</v>
      </c>
      <c r="T37" s="469">
        <v>0</v>
      </c>
      <c r="U37" s="469">
        <v>1</v>
      </c>
      <c r="V37" s="469">
        <v>22</v>
      </c>
    </row>
    <row r="38" spans="3:22" ht="22.5" customHeight="1">
      <c r="C38" s="4" t="s">
        <v>314</v>
      </c>
      <c r="D38" s="448"/>
      <c r="E38" s="468">
        <f t="shared" si="1"/>
        <v>348</v>
      </c>
      <c r="F38" s="468">
        <v>0</v>
      </c>
      <c r="G38" s="468">
        <v>0</v>
      </c>
      <c r="H38" s="468">
        <v>0</v>
      </c>
      <c r="I38" s="468">
        <v>323</v>
      </c>
      <c r="J38" s="468">
        <v>0</v>
      </c>
      <c r="K38" s="468">
        <v>0</v>
      </c>
      <c r="L38" s="468">
        <v>25</v>
      </c>
      <c r="M38" s="468">
        <v>0</v>
      </c>
      <c r="N38" s="468">
        <v>0</v>
      </c>
      <c r="O38" s="468">
        <v>0</v>
      </c>
      <c r="P38" s="468">
        <v>0</v>
      </c>
      <c r="Q38" s="468">
        <v>0</v>
      </c>
      <c r="R38" s="469"/>
      <c r="S38" s="469">
        <f t="shared" si="2"/>
        <v>0</v>
      </c>
      <c r="T38" s="469">
        <v>0</v>
      </c>
      <c r="U38" s="469">
        <v>0</v>
      </c>
      <c r="V38" s="469">
        <v>0</v>
      </c>
    </row>
    <row r="39" spans="3:22" ht="22.5" customHeight="1">
      <c r="C39" s="4" t="s">
        <v>315</v>
      </c>
      <c r="D39" s="448"/>
      <c r="E39" s="468">
        <f t="shared" si="1"/>
        <v>139</v>
      </c>
      <c r="F39" s="468">
        <v>0</v>
      </c>
      <c r="G39" s="468">
        <v>0</v>
      </c>
      <c r="H39" s="468">
        <v>0</v>
      </c>
      <c r="I39" s="468">
        <v>80</v>
      </c>
      <c r="J39" s="468">
        <v>59</v>
      </c>
      <c r="K39" s="468">
        <v>0</v>
      </c>
      <c r="L39" s="468">
        <v>0</v>
      </c>
      <c r="M39" s="468">
        <v>0</v>
      </c>
      <c r="N39" s="468">
        <v>0</v>
      </c>
      <c r="O39" s="468">
        <v>0</v>
      </c>
      <c r="P39" s="468">
        <v>0</v>
      </c>
      <c r="Q39" s="468">
        <v>0</v>
      </c>
      <c r="R39" s="469"/>
      <c r="S39" s="469">
        <f t="shared" si="2"/>
        <v>1</v>
      </c>
      <c r="T39" s="469">
        <v>0</v>
      </c>
      <c r="U39" s="469">
        <v>1</v>
      </c>
      <c r="V39" s="469">
        <v>0</v>
      </c>
    </row>
    <row r="40" spans="3:22" ht="22.5" customHeight="1">
      <c r="C40" s="4" t="s">
        <v>316</v>
      </c>
      <c r="D40" s="448"/>
      <c r="E40" s="468">
        <f t="shared" si="1"/>
        <v>128</v>
      </c>
      <c r="F40" s="468">
        <v>1</v>
      </c>
      <c r="G40" s="468">
        <v>0</v>
      </c>
      <c r="H40" s="468">
        <v>0</v>
      </c>
      <c r="I40" s="468">
        <v>127</v>
      </c>
      <c r="J40" s="468">
        <v>0</v>
      </c>
      <c r="K40" s="468">
        <v>0</v>
      </c>
      <c r="L40" s="468">
        <v>0</v>
      </c>
      <c r="M40" s="468">
        <v>0</v>
      </c>
      <c r="N40" s="468">
        <v>0</v>
      </c>
      <c r="O40" s="468">
        <v>0</v>
      </c>
      <c r="P40" s="468">
        <v>0</v>
      </c>
      <c r="Q40" s="468">
        <v>0</v>
      </c>
      <c r="R40" s="469"/>
      <c r="S40" s="469">
        <f t="shared" si="2"/>
        <v>0</v>
      </c>
      <c r="T40" s="469">
        <v>0</v>
      </c>
      <c r="U40" s="469">
        <v>0</v>
      </c>
      <c r="V40" s="469">
        <v>0</v>
      </c>
    </row>
    <row r="41" spans="3:22" ht="22.5" customHeight="1">
      <c r="C41" s="4" t="s">
        <v>317</v>
      </c>
      <c r="D41" s="448"/>
      <c r="E41" s="468">
        <f t="shared" si="1"/>
        <v>1851</v>
      </c>
      <c r="F41" s="468">
        <v>0</v>
      </c>
      <c r="G41" s="468">
        <v>0</v>
      </c>
      <c r="H41" s="468">
        <v>0</v>
      </c>
      <c r="I41" s="468">
        <v>729</v>
      </c>
      <c r="J41" s="468">
        <v>999</v>
      </c>
      <c r="K41" s="468">
        <v>0</v>
      </c>
      <c r="L41" s="468">
        <v>123</v>
      </c>
      <c r="M41" s="468">
        <v>0</v>
      </c>
      <c r="N41" s="468">
        <v>0</v>
      </c>
      <c r="O41" s="468">
        <v>0</v>
      </c>
      <c r="P41" s="468">
        <v>0</v>
      </c>
      <c r="Q41" s="468">
        <v>0</v>
      </c>
      <c r="R41" s="469"/>
      <c r="S41" s="469">
        <f t="shared" si="2"/>
        <v>16</v>
      </c>
      <c r="T41" s="469">
        <v>0</v>
      </c>
      <c r="U41" s="469">
        <v>3</v>
      </c>
      <c r="V41" s="469">
        <v>13</v>
      </c>
    </row>
    <row r="42" spans="3:22" ht="22.5" customHeight="1">
      <c r="C42" s="4" t="s">
        <v>318</v>
      </c>
      <c r="D42" s="448"/>
      <c r="E42" s="468">
        <f t="shared" si="1"/>
        <v>1709</v>
      </c>
      <c r="F42" s="468">
        <v>0</v>
      </c>
      <c r="G42" s="468">
        <v>0</v>
      </c>
      <c r="H42" s="468">
        <v>0</v>
      </c>
      <c r="I42" s="468">
        <v>529</v>
      </c>
      <c r="J42" s="468">
        <v>1047</v>
      </c>
      <c r="K42" s="468">
        <v>0</v>
      </c>
      <c r="L42" s="468">
        <v>132</v>
      </c>
      <c r="M42" s="468">
        <v>0</v>
      </c>
      <c r="N42" s="468">
        <v>1</v>
      </c>
      <c r="O42" s="468">
        <v>0</v>
      </c>
      <c r="P42" s="468">
        <v>0</v>
      </c>
      <c r="Q42" s="468">
        <v>0</v>
      </c>
      <c r="R42" s="469"/>
      <c r="S42" s="469">
        <f t="shared" si="2"/>
        <v>17</v>
      </c>
      <c r="T42" s="469">
        <v>0</v>
      </c>
      <c r="U42" s="469">
        <v>1</v>
      </c>
      <c r="V42" s="469">
        <v>16</v>
      </c>
    </row>
    <row r="43" spans="3:22" ht="22.5" customHeight="1">
      <c r="C43" s="4" t="s">
        <v>319</v>
      </c>
      <c r="D43" s="448"/>
      <c r="E43" s="468">
        <f t="shared" si="1"/>
        <v>0</v>
      </c>
      <c r="F43" s="468">
        <v>0</v>
      </c>
      <c r="G43" s="468">
        <v>0</v>
      </c>
      <c r="H43" s="468">
        <v>0</v>
      </c>
      <c r="I43" s="468">
        <v>0</v>
      </c>
      <c r="J43" s="468">
        <v>0</v>
      </c>
      <c r="K43" s="468">
        <v>0</v>
      </c>
      <c r="L43" s="468">
        <v>0</v>
      </c>
      <c r="M43" s="468">
        <v>0</v>
      </c>
      <c r="N43" s="468">
        <v>0</v>
      </c>
      <c r="O43" s="468">
        <v>0</v>
      </c>
      <c r="P43" s="468">
        <v>0</v>
      </c>
      <c r="Q43" s="468">
        <v>0</v>
      </c>
      <c r="R43" s="469"/>
      <c r="S43" s="469">
        <f t="shared" si="2"/>
        <v>0</v>
      </c>
      <c r="T43" s="469">
        <v>0</v>
      </c>
      <c r="U43" s="469">
        <v>0</v>
      </c>
      <c r="V43" s="469">
        <v>0</v>
      </c>
    </row>
    <row r="44" spans="3:22" ht="22.5" customHeight="1">
      <c r="C44" s="4" t="s">
        <v>320</v>
      </c>
      <c r="D44" s="448"/>
      <c r="E44" s="468">
        <f t="shared" si="1"/>
        <v>168</v>
      </c>
      <c r="F44" s="468">
        <v>0</v>
      </c>
      <c r="G44" s="468">
        <v>0</v>
      </c>
      <c r="H44" s="468">
        <v>0</v>
      </c>
      <c r="I44" s="468">
        <v>32</v>
      </c>
      <c r="J44" s="468">
        <v>133</v>
      </c>
      <c r="K44" s="468">
        <v>0</v>
      </c>
      <c r="L44" s="468">
        <v>3</v>
      </c>
      <c r="M44" s="468">
        <v>0</v>
      </c>
      <c r="N44" s="468">
        <v>0</v>
      </c>
      <c r="O44" s="468">
        <v>0</v>
      </c>
      <c r="P44" s="468">
        <v>0</v>
      </c>
      <c r="Q44" s="468">
        <v>0</v>
      </c>
      <c r="R44" s="469"/>
      <c r="S44" s="469">
        <f t="shared" si="2"/>
        <v>0</v>
      </c>
      <c r="T44" s="469">
        <v>0</v>
      </c>
      <c r="U44" s="469">
        <v>0</v>
      </c>
      <c r="V44" s="469">
        <v>0</v>
      </c>
    </row>
    <row r="45" spans="3:22" ht="22.5" customHeight="1">
      <c r="C45" s="4" t="s">
        <v>321</v>
      </c>
      <c r="D45" s="448"/>
      <c r="E45" s="468">
        <f t="shared" si="1"/>
        <v>877</v>
      </c>
      <c r="F45" s="468">
        <v>0</v>
      </c>
      <c r="G45" s="468">
        <v>0</v>
      </c>
      <c r="H45" s="468">
        <v>2</v>
      </c>
      <c r="I45" s="468">
        <v>463</v>
      </c>
      <c r="J45" s="468">
        <v>20</v>
      </c>
      <c r="K45" s="468">
        <v>125</v>
      </c>
      <c r="L45" s="468">
        <v>267</v>
      </c>
      <c r="M45" s="468">
        <v>0</v>
      </c>
      <c r="N45" s="468">
        <v>0</v>
      </c>
      <c r="O45" s="468">
        <v>0</v>
      </c>
      <c r="P45" s="468">
        <v>0</v>
      </c>
      <c r="Q45" s="468">
        <v>0</v>
      </c>
      <c r="R45" s="469"/>
      <c r="S45" s="469">
        <f t="shared" si="2"/>
        <v>0</v>
      </c>
      <c r="T45" s="469">
        <v>0</v>
      </c>
      <c r="U45" s="469">
        <v>0</v>
      </c>
      <c r="V45" s="469">
        <v>0</v>
      </c>
    </row>
    <row r="46" spans="3:22" ht="22.5" customHeight="1">
      <c r="C46" s="4" t="s">
        <v>322</v>
      </c>
      <c r="D46" s="448"/>
      <c r="E46" s="468">
        <f t="shared" si="1"/>
        <v>46834</v>
      </c>
      <c r="F46" s="468">
        <v>1424</v>
      </c>
      <c r="G46" s="468">
        <v>0</v>
      </c>
      <c r="H46" s="468">
        <v>15</v>
      </c>
      <c r="I46" s="468">
        <v>42164</v>
      </c>
      <c r="J46" s="468">
        <v>20</v>
      </c>
      <c r="K46" s="468">
        <v>372</v>
      </c>
      <c r="L46" s="468">
        <v>2185</v>
      </c>
      <c r="M46" s="468">
        <v>651</v>
      </c>
      <c r="N46" s="468">
        <v>0</v>
      </c>
      <c r="O46" s="468">
        <v>3</v>
      </c>
      <c r="P46" s="468">
        <v>0</v>
      </c>
      <c r="Q46" s="468">
        <v>0</v>
      </c>
      <c r="R46" s="469"/>
      <c r="S46" s="469">
        <f t="shared" si="2"/>
        <v>5</v>
      </c>
      <c r="T46" s="469">
        <v>0</v>
      </c>
      <c r="U46" s="469">
        <v>2</v>
      </c>
      <c r="V46" s="469">
        <v>3</v>
      </c>
    </row>
    <row r="47" spans="3:22" ht="22.5" customHeight="1">
      <c r="C47" s="4" t="s">
        <v>323</v>
      </c>
      <c r="D47" s="448"/>
      <c r="E47" s="468">
        <f t="shared" si="1"/>
        <v>7530</v>
      </c>
      <c r="F47" s="468">
        <v>0</v>
      </c>
      <c r="G47" s="468">
        <v>4</v>
      </c>
      <c r="H47" s="468">
        <v>0</v>
      </c>
      <c r="I47" s="468">
        <v>3629</v>
      </c>
      <c r="J47" s="468">
        <v>3489</v>
      </c>
      <c r="K47" s="468">
        <v>0</v>
      </c>
      <c r="L47" s="468">
        <v>391</v>
      </c>
      <c r="M47" s="468">
        <v>14</v>
      </c>
      <c r="N47" s="468">
        <v>3</v>
      </c>
      <c r="O47" s="468">
        <v>0</v>
      </c>
      <c r="P47" s="468">
        <v>0</v>
      </c>
      <c r="Q47" s="468">
        <v>0</v>
      </c>
      <c r="R47" s="469"/>
      <c r="S47" s="469">
        <f t="shared" si="2"/>
        <v>0</v>
      </c>
      <c r="T47" s="469">
        <v>0</v>
      </c>
      <c r="U47" s="469">
        <v>0</v>
      </c>
      <c r="V47" s="469">
        <v>0</v>
      </c>
    </row>
    <row r="48" spans="3:22" ht="22.5" customHeight="1">
      <c r="C48" s="4" t="s">
        <v>324</v>
      </c>
      <c r="D48" s="448"/>
      <c r="E48" s="468">
        <f t="shared" si="1"/>
        <v>184</v>
      </c>
      <c r="F48" s="468">
        <v>0</v>
      </c>
      <c r="G48" s="468">
        <v>0</v>
      </c>
      <c r="H48" s="468">
        <v>1</v>
      </c>
      <c r="I48" s="468">
        <v>21</v>
      </c>
      <c r="J48" s="468">
        <v>148</v>
      </c>
      <c r="K48" s="468">
        <v>0</v>
      </c>
      <c r="L48" s="468">
        <v>14</v>
      </c>
      <c r="M48" s="468">
        <v>0</v>
      </c>
      <c r="N48" s="468">
        <v>0</v>
      </c>
      <c r="O48" s="468">
        <v>0</v>
      </c>
      <c r="P48" s="468">
        <v>0</v>
      </c>
      <c r="Q48" s="468">
        <v>0</v>
      </c>
      <c r="R48" s="469"/>
      <c r="S48" s="469">
        <f t="shared" si="2"/>
        <v>0</v>
      </c>
      <c r="T48" s="469">
        <v>0</v>
      </c>
      <c r="U48" s="469">
        <v>0</v>
      </c>
      <c r="V48" s="469">
        <v>0</v>
      </c>
    </row>
    <row r="49" spans="3:22" ht="22.5" customHeight="1">
      <c r="C49" s="4" t="s">
        <v>325</v>
      </c>
      <c r="D49" s="448"/>
      <c r="E49" s="468">
        <f t="shared" si="1"/>
        <v>0</v>
      </c>
      <c r="F49" s="468">
        <v>0</v>
      </c>
      <c r="G49" s="468">
        <v>0</v>
      </c>
      <c r="H49" s="468">
        <v>0</v>
      </c>
      <c r="I49" s="468">
        <v>0</v>
      </c>
      <c r="J49" s="468">
        <v>0</v>
      </c>
      <c r="K49" s="468">
        <v>0</v>
      </c>
      <c r="L49" s="468">
        <v>0</v>
      </c>
      <c r="M49" s="468">
        <v>0</v>
      </c>
      <c r="N49" s="468">
        <v>0</v>
      </c>
      <c r="O49" s="468">
        <v>0</v>
      </c>
      <c r="P49" s="468">
        <v>0</v>
      </c>
      <c r="Q49" s="468">
        <v>0</v>
      </c>
      <c r="R49" s="469"/>
      <c r="S49" s="469">
        <f t="shared" si="2"/>
        <v>0</v>
      </c>
      <c r="T49" s="469">
        <v>0</v>
      </c>
      <c r="U49" s="469">
        <v>0</v>
      </c>
      <c r="V49" s="469">
        <v>0</v>
      </c>
    </row>
    <row r="50" spans="3:22" ht="22.5" customHeight="1">
      <c r="C50" s="4" t="s">
        <v>326</v>
      </c>
      <c r="D50" s="448"/>
      <c r="E50" s="468">
        <f t="shared" si="1"/>
        <v>2647</v>
      </c>
      <c r="F50" s="468">
        <v>0</v>
      </c>
      <c r="G50" s="468">
        <v>0</v>
      </c>
      <c r="H50" s="468">
        <v>0</v>
      </c>
      <c r="I50" s="468">
        <v>1013</v>
      </c>
      <c r="J50" s="468">
        <v>1485</v>
      </c>
      <c r="K50" s="468">
        <v>0</v>
      </c>
      <c r="L50" s="468">
        <v>148</v>
      </c>
      <c r="M50" s="468">
        <v>0</v>
      </c>
      <c r="N50" s="468">
        <v>1</v>
      </c>
      <c r="O50" s="468">
        <v>0</v>
      </c>
      <c r="P50" s="468">
        <v>0</v>
      </c>
      <c r="Q50" s="468">
        <v>0</v>
      </c>
      <c r="R50" s="469"/>
      <c r="S50" s="469">
        <f t="shared" si="2"/>
        <v>0</v>
      </c>
      <c r="T50" s="469">
        <v>0</v>
      </c>
      <c r="U50" s="469">
        <v>0</v>
      </c>
      <c r="V50" s="469">
        <v>0</v>
      </c>
    </row>
    <row r="51" spans="3:22" ht="22.5" customHeight="1">
      <c r="C51" s="4" t="s">
        <v>327</v>
      </c>
      <c r="D51" s="448"/>
      <c r="E51" s="468">
        <f t="shared" si="1"/>
        <v>880</v>
      </c>
      <c r="F51" s="468">
        <v>0</v>
      </c>
      <c r="G51" s="468">
        <v>0</v>
      </c>
      <c r="H51" s="468">
        <v>0</v>
      </c>
      <c r="I51" s="468">
        <v>309</v>
      </c>
      <c r="J51" s="468">
        <v>509</v>
      </c>
      <c r="K51" s="468">
        <v>0</v>
      </c>
      <c r="L51" s="468">
        <v>62</v>
      </c>
      <c r="M51" s="468">
        <v>0</v>
      </c>
      <c r="N51" s="468">
        <v>0</v>
      </c>
      <c r="O51" s="468">
        <v>0</v>
      </c>
      <c r="P51" s="468">
        <v>0</v>
      </c>
      <c r="Q51" s="468">
        <v>0</v>
      </c>
      <c r="R51" s="469"/>
      <c r="S51" s="469">
        <f t="shared" si="2"/>
        <v>5</v>
      </c>
      <c r="T51" s="469">
        <v>1</v>
      </c>
      <c r="U51" s="469">
        <v>4</v>
      </c>
      <c r="V51" s="469">
        <v>0</v>
      </c>
    </row>
    <row r="52" spans="3:22" ht="22.5" customHeight="1">
      <c r="C52" s="4" t="s">
        <v>328</v>
      </c>
      <c r="D52" s="448"/>
      <c r="E52" s="468">
        <f t="shared" si="1"/>
        <v>339</v>
      </c>
      <c r="F52" s="468">
        <v>0</v>
      </c>
      <c r="G52" s="468">
        <v>0</v>
      </c>
      <c r="H52" s="468">
        <v>0</v>
      </c>
      <c r="I52" s="468">
        <v>188</v>
      </c>
      <c r="J52" s="468">
        <v>28</v>
      </c>
      <c r="K52" s="468">
        <v>0</v>
      </c>
      <c r="L52" s="468">
        <v>100</v>
      </c>
      <c r="M52" s="468">
        <v>23</v>
      </c>
      <c r="N52" s="468">
        <v>0</v>
      </c>
      <c r="O52" s="468">
        <v>0</v>
      </c>
      <c r="P52" s="468">
        <v>0</v>
      </c>
      <c r="Q52" s="468">
        <v>0</v>
      </c>
      <c r="R52" s="469"/>
      <c r="S52" s="469">
        <f t="shared" si="2"/>
        <v>0</v>
      </c>
      <c r="T52" s="469">
        <v>0</v>
      </c>
      <c r="U52" s="469">
        <v>0</v>
      </c>
      <c r="V52" s="469">
        <v>0</v>
      </c>
    </row>
    <row r="53" spans="3:22" ht="22.5" customHeight="1">
      <c r="C53" s="4" t="s">
        <v>329</v>
      </c>
      <c r="D53" s="448"/>
      <c r="E53" s="468">
        <f t="shared" si="1"/>
        <v>44</v>
      </c>
      <c r="F53" s="468">
        <v>0</v>
      </c>
      <c r="G53" s="468">
        <v>0</v>
      </c>
      <c r="H53" s="468">
        <v>0</v>
      </c>
      <c r="I53" s="468">
        <v>0</v>
      </c>
      <c r="J53" s="468">
        <v>44</v>
      </c>
      <c r="K53" s="468">
        <v>0</v>
      </c>
      <c r="L53" s="468">
        <v>0</v>
      </c>
      <c r="M53" s="468">
        <v>0</v>
      </c>
      <c r="N53" s="468">
        <v>0</v>
      </c>
      <c r="O53" s="468">
        <v>0</v>
      </c>
      <c r="P53" s="468">
        <v>0</v>
      </c>
      <c r="Q53" s="468">
        <v>0</v>
      </c>
      <c r="R53" s="469"/>
      <c r="S53" s="469">
        <f t="shared" si="2"/>
        <v>0</v>
      </c>
      <c r="T53" s="469">
        <v>0</v>
      </c>
      <c r="U53" s="469">
        <v>0</v>
      </c>
      <c r="V53" s="469">
        <v>0</v>
      </c>
    </row>
    <row r="54" spans="3:22" ht="22.5" customHeight="1">
      <c r="C54" s="4" t="s">
        <v>330</v>
      </c>
      <c r="D54" s="448"/>
      <c r="E54" s="468">
        <f t="shared" si="1"/>
        <v>114</v>
      </c>
      <c r="F54" s="468">
        <v>0</v>
      </c>
      <c r="G54" s="468">
        <v>0</v>
      </c>
      <c r="H54" s="468">
        <v>0</v>
      </c>
      <c r="I54" s="468">
        <v>50</v>
      </c>
      <c r="J54" s="468">
        <v>42</v>
      </c>
      <c r="K54" s="468">
        <v>0</v>
      </c>
      <c r="L54" s="468">
        <v>21</v>
      </c>
      <c r="M54" s="468">
        <v>0</v>
      </c>
      <c r="N54" s="468">
        <v>1</v>
      </c>
      <c r="O54" s="468">
        <v>0</v>
      </c>
      <c r="P54" s="468">
        <v>0</v>
      </c>
      <c r="Q54" s="468">
        <v>0</v>
      </c>
      <c r="R54" s="469"/>
      <c r="S54" s="469">
        <f t="shared" si="2"/>
        <v>0</v>
      </c>
      <c r="T54" s="469">
        <v>0</v>
      </c>
      <c r="U54" s="469">
        <v>0</v>
      </c>
      <c r="V54" s="469">
        <v>0</v>
      </c>
    </row>
    <row r="55" spans="3:22" ht="22.5" customHeight="1">
      <c r="C55" s="4" t="s">
        <v>331</v>
      </c>
      <c r="D55" s="448"/>
      <c r="E55" s="468">
        <f t="shared" si="1"/>
        <v>4288</v>
      </c>
      <c r="F55" s="468">
        <v>0</v>
      </c>
      <c r="G55" s="468">
        <v>0</v>
      </c>
      <c r="H55" s="468">
        <v>0</v>
      </c>
      <c r="I55" s="468">
        <v>1574</v>
      </c>
      <c r="J55" s="468">
        <v>2449</v>
      </c>
      <c r="K55" s="468">
        <v>5</v>
      </c>
      <c r="L55" s="468">
        <v>245</v>
      </c>
      <c r="M55" s="468">
        <v>14</v>
      </c>
      <c r="N55" s="468">
        <v>1</v>
      </c>
      <c r="O55" s="468">
        <v>0</v>
      </c>
      <c r="P55" s="468">
        <v>0</v>
      </c>
      <c r="Q55" s="468">
        <v>0</v>
      </c>
      <c r="R55" s="469"/>
      <c r="S55" s="469">
        <f t="shared" si="2"/>
        <v>0</v>
      </c>
      <c r="T55" s="469">
        <v>0</v>
      </c>
      <c r="U55" s="469">
        <v>0</v>
      </c>
      <c r="V55" s="469">
        <v>0</v>
      </c>
    </row>
    <row r="56" spans="3:22" ht="22.5" customHeight="1">
      <c r="C56" s="470" t="s">
        <v>332</v>
      </c>
      <c r="D56" s="448"/>
      <c r="E56" s="468">
        <f>SUM(F56:Q56)</f>
        <v>13</v>
      </c>
      <c r="F56" s="468">
        <v>0</v>
      </c>
      <c r="G56" s="468">
        <v>0</v>
      </c>
      <c r="H56" s="468">
        <v>0</v>
      </c>
      <c r="I56" s="468">
        <v>13</v>
      </c>
      <c r="J56" s="468">
        <v>0</v>
      </c>
      <c r="K56" s="468">
        <v>0</v>
      </c>
      <c r="L56" s="468">
        <v>0</v>
      </c>
      <c r="M56" s="468">
        <v>0</v>
      </c>
      <c r="N56" s="468">
        <v>0</v>
      </c>
      <c r="O56" s="468">
        <v>0</v>
      </c>
      <c r="P56" s="468">
        <v>0</v>
      </c>
      <c r="Q56" s="468">
        <v>0</v>
      </c>
      <c r="R56" s="469"/>
      <c r="S56" s="469">
        <f>SUM(T56:V56)</f>
        <v>0</v>
      </c>
      <c r="T56" s="469">
        <v>0</v>
      </c>
      <c r="U56" s="469">
        <v>0</v>
      </c>
      <c r="V56" s="469">
        <v>0</v>
      </c>
    </row>
    <row r="57" spans="3:22" ht="22.5" customHeight="1">
      <c r="C57" s="4" t="s">
        <v>333</v>
      </c>
      <c r="D57" s="448"/>
      <c r="E57" s="468">
        <f t="shared" si="1"/>
        <v>888</v>
      </c>
      <c r="F57" s="468">
        <v>0</v>
      </c>
      <c r="G57" s="468">
        <v>0</v>
      </c>
      <c r="H57" s="468">
        <v>0</v>
      </c>
      <c r="I57" s="468">
        <v>356</v>
      </c>
      <c r="J57" s="468">
        <v>437</v>
      </c>
      <c r="K57" s="468">
        <v>0</v>
      </c>
      <c r="L57" s="468">
        <v>95</v>
      </c>
      <c r="M57" s="468">
        <v>0</v>
      </c>
      <c r="N57" s="468">
        <v>0</v>
      </c>
      <c r="O57" s="468">
        <v>0</v>
      </c>
      <c r="P57" s="468">
        <v>0</v>
      </c>
      <c r="Q57" s="468">
        <v>0</v>
      </c>
      <c r="R57" s="469"/>
      <c r="S57" s="469">
        <f t="shared" si="2"/>
        <v>0</v>
      </c>
      <c r="T57" s="469">
        <v>0</v>
      </c>
      <c r="U57" s="469">
        <v>0</v>
      </c>
      <c r="V57" s="469">
        <v>0</v>
      </c>
    </row>
    <row r="58" spans="3:22" ht="22.5" customHeight="1">
      <c r="C58" s="4" t="s">
        <v>334</v>
      </c>
      <c r="D58" s="448"/>
      <c r="E58" s="468">
        <f t="shared" si="1"/>
        <v>3</v>
      </c>
      <c r="F58" s="468">
        <v>0</v>
      </c>
      <c r="G58" s="468">
        <v>0</v>
      </c>
      <c r="H58" s="468">
        <v>0</v>
      </c>
      <c r="I58" s="468">
        <v>0</v>
      </c>
      <c r="J58" s="468">
        <v>0</v>
      </c>
      <c r="K58" s="468">
        <v>0</v>
      </c>
      <c r="L58" s="468">
        <v>3</v>
      </c>
      <c r="M58" s="468">
        <v>0</v>
      </c>
      <c r="N58" s="468">
        <v>0</v>
      </c>
      <c r="O58" s="468">
        <v>0</v>
      </c>
      <c r="P58" s="468">
        <v>0</v>
      </c>
      <c r="Q58" s="468">
        <v>0</v>
      </c>
      <c r="R58" s="469"/>
      <c r="S58" s="469">
        <f t="shared" si="2"/>
        <v>0</v>
      </c>
      <c r="T58" s="469">
        <v>0</v>
      </c>
      <c r="U58" s="469">
        <v>0</v>
      </c>
      <c r="V58" s="469">
        <v>0</v>
      </c>
    </row>
    <row r="59" spans="3:22" ht="22.5" customHeight="1">
      <c r="C59" s="4" t="s">
        <v>335</v>
      </c>
      <c r="D59" s="448"/>
      <c r="E59" s="468">
        <f t="shared" si="1"/>
        <v>110</v>
      </c>
      <c r="F59" s="468">
        <v>0</v>
      </c>
      <c r="G59" s="468">
        <v>0</v>
      </c>
      <c r="H59" s="468">
        <v>0</v>
      </c>
      <c r="I59" s="468">
        <v>101</v>
      </c>
      <c r="J59" s="468">
        <v>0</v>
      </c>
      <c r="K59" s="468">
        <v>0</v>
      </c>
      <c r="L59" s="468">
        <v>9</v>
      </c>
      <c r="M59" s="468">
        <v>0</v>
      </c>
      <c r="N59" s="468">
        <v>0</v>
      </c>
      <c r="O59" s="468">
        <v>0</v>
      </c>
      <c r="P59" s="468">
        <v>0</v>
      </c>
      <c r="Q59" s="468">
        <v>0</v>
      </c>
      <c r="R59" s="469"/>
      <c r="S59" s="469">
        <f t="shared" si="2"/>
        <v>0</v>
      </c>
      <c r="T59" s="469">
        <v>0</v>
      </c>
      <c r="U59" s="469">
        <v>0</v>
      </c>
      <c r="V59" s="469">
        <v>0</v>
      </c>
    </row>
    <row r="60" spans="3:22" ht="22.5" customHeight="1">
      <c r="C60" s="4" t="s">
        <v>336</v>
      </c>
      <c r="D60" s="448"/>
      <c r="E60" s="468">
        <f t="shared" si="1"/>
        <v>73</v>
      </c>
      <c r="F60" s="468">
        <v>0</v>
      </c>
      <c r="G60" s="468">
        <v>0</v>
      </c>
      <c r="H60" s="468">
        <v>0</v>
      </c>
      <c r="I60" s="468">
        <v>41</v>
      </c>
      <c r="J60" s="468">
        <v>30</v>
      </c>
      <c r="K60" s="468">
        <v>0</v>
      </c>
      <c r="L60" s="468">
        <v>2</v>
      </c>
      <c r="M60" s="468">
        <v>0</v>
      </c>
      <c r="N60" s="468">
        <v>0</v>
      </c>
      <c r="O60" s="468">
        <v>0</v>
      </c>
      <c r="P60" s="468">
        <v>0</v>
      </c>
      <c r="Q60" s="468">
        <v>0</v>
      </c>
      <c r="R60" s="469"/>
      <c r="S60" s="469">
        <f t="shared" si="2"/>
        <v>0</v>
      </c>
      <c r="T60" s="469">
        <v>0</v>
      </c>
      <c r="U60" s="469">
        <v>0</v>
      </c>
      <c r="V60" s="469">
        <v>0</v>
      </c>
    </row>
    <row r="61" spans="3:22" ht="22.5" customHeight="1">
      <c r="C61" s="4" t="s">
        <v>337</v>
      </c>
      <c r="D61" s="448"/>
      <c r="E61" s="468">
        <f t="shared" si="1"/>
        <v>6438</v>
      </c>
      <c r="F61" s="468">
        <v>4</v>
      </c>
      <c r="G61" s="468">
        <v>0</v>
      </c>
      <c r="H61" s="468">
        <v>0</v>
      </c>
      <c r="I61" s="468">
        <v>6405</v>
      </c>
      <c r="J61" s="468">
        <v>2</v>
      </c>
      <c r="K61" s="468">
        <v>0</v>
      </c>
      <c r="L61" s="468">
        <v>27</v>
      </c>
      <c r="M61" s="468">
        <v>0</v>
      </c>
      <c r="N61" s="468">
        <v>0</v>
      </c>
      <c r="O61" s="468">
        <v>0</v>
      </c>
      <c r="P61" s="468">
        <v>0</v>
      </c>
      <c r="Q61" s="468">
        <v>0</v>
      </c>
      <c r="R61" s="469"/>
      <c r="S61" s="469">
        <f t="shared" si="2"/>
        <v>0</v>
      </c>
      <c r="T61" s="469">
        <v>0</v>
      </c>
      <c r="U61" s="469">
        <v>0</v>
      </c>
      <c r="V61" s="469">
        <v>0</v>
      </c>
    </row>
    <row r="62" spans="3:22" ht="22.5" customHeight="1">
      <c r="C62" s="4" t="s">
        <v>338</v>
      </c>
      <c r="D62" s="448"/>
      <c r="E62" s="468">
        <f t="shared" si="1"/>
        <v>3</v>
      </c>
      <c r="F62" s="468">
        <v>0</v>
      </c>
      <c r="G62" s="468">
        <v>0</v>
      </c>
      <c r="H62" s="468">
        <v>0</v>
      </c>
      <c r="I62" s="468">
        <v>3</v>
      </c>
      <c r="J62" s="468">
        <v>0</v>
      </c>
      <c r="K62" s="468">
        <v>0</v>
      </c>
      <c r="L62" s="468">
        <v>0</v>
      </c>
      <c r="M62" s="468">
        <v>0</v>
      </c>
      <c r="N62" s="468">
        <v>0</v>
      </c>
      <c r="O62" s="468">
        <v>0</v>
      </c>
      <c r="P62" s="468">
        <v>0</v>
      </c>
      <c r="Q62" s="468">
        <v>0</v>
      </c>
      <c r="R62" s="469"/>
      <c r="S62" s="469">
        <f t="shared" si="2"/>
        <v>0</v>
      </c>
      <c r="T62" s="469">
        <v>0</v>
      </c>
      <c r="U62" s="469">
        <v>0</v>
      </c>
      <c r="V62" s="469">
        <v>0</v>
      </c>
    </row>
    <row r="63" spans="3:22" ht="22.5" customHeight="1">
      <c r="C63" s="4" t="s">
        <v>339</v>
      </c>
      <c r="D63" s="448"/>
      <c r="E63" s="468">
        <f t="shared" si="1"/>
        <v>715</v>
      </c>
      <c r="F63" s="468">
        <v>0</v>
      </c>
      <c r="G63" s="468">
        <v>0</v>
      </c>
      <c r="H63" s="468">
        <v>0</v>
      </c>
      <c r="I63" s="468">
        <v>376</v>
      </c>
      <c r="J63" s="468">
        <v>254</v>
      </c>
      <c r="K63" s="468">
        <v>0</v>
      </c>
      <c r="L63" s="468">
        <v>73</v>
      </c>
      <c r="M63" s="468">
        <v>12</v>
      </c>
      <c r="N63" s="468">
        <v>0</v>
      </c>
      <c r="O63" s="468">
        <v>0</v>
      </c>
      <c r="P63" s="468">
        <v>0</v>
      </c>
      <c r="Q63" s="468">
        <v>0</v>
      </c>
      <c r="R63" s="469"/>
      <c r="S63" s="469">
        <f t="shared" si="2"/>
        <v>0</v>
      </c>
      <c r="T63" s="469">
        <v>0</v>
      </c>
      <c r="U63" s="469">
        <v>0</v>
      </c>
      <c r="V63" s="469">
        <v>0</v>
      </c>
    </row>
    <row r="64" spans="3:22" ht="22.5" customHeight="1">
      <c r="C64" s="4" t="s">
        <v>340</v>
      </c>
      <c r="D64" s="448"/>
      <c r="E64" s="468">
        <f t="shared" si="1"/>
        <v>47</v>
      </c>
      <c r="F64" s="468">
        <v>0</v>
      </c>
      <c r="G64" s="468">
        <v>0</v>
      </c>
      <c r="H64" s="468">
        <v>0</v>
      </c>
      <c r="I64" s="468">
        <v>0</v>
      </c>
      <c r="J64" s="468">
        <v>45</v>
      </c>
      <c r="K64" s="468">
        <v>0</v>
      </c>
      <c r="L64" s="468">
        <v>1</v>
      </c>
      <c r="M64" s="468">
        <v>1</v>
      </c>
      <c r="N64" s="468">
        <v>0</v>
      </c>
      <c r="O64" s="468">
        <v>0</v>
      </c>
      <c r="P64" s="468">
        <v>0</v>
      </c>
      <c r="Q64" s="468">
        <v>0</v>
      </c>
      <c r="R64" s="469"/>
      <c r="S64" s="469">
        <f t="shared" si="2"/>
        <v>0</v>
      </c>
      <c r="T64" s="469">
        <v>0</v>
      </c>
      <c r="U64" s="469">
        <v>0</v>
      </c>
      <c r="V64" s="469">
        <v>0</v>
      </c>
    </row>
    <row r="65" spans="2:22" ht="22.5" customHeight="1">
      <c r="C65" s="4" t="s">
        <v>341</v>
      </c>
      <c r="D65" s="448"/>
      <c r="E65" s="468">
        <f t="shared" si="1"/>
        <v>15</v>
      </c>
      <c r="F65" s="468">
        <v>0</v>
      </c>
      <c r="G65" s="468">
        <v>0</v>
      </c>
      <c r="H65" s="468">
        <v>0</v>
      </c>
      <c r="I65" s="468">
        <v>15</v>
      </c>
      <c r="J65" s="468">
        <v>0</v>
      </c>
      <c r="K65" s="468">
        <v>0</v>
      </c>
      <c r="L65" s="468">
        <v>0</v>
      </c>
      <c r="M65" s="468">
        <v>0</v>
      </c>
      <c r="N65" s="468">
        <v>0</v>
      </c>
      <c r="O65" s="468">
        <v>0</v>
      </c>
      <c r="P65" s="468">
        <v>0</v>
      </c>
      <c r="Q65" s="468">
        <v>0</v>
      </c>
      <c r="R65" s="469"/>
      <c r="S65" s="469">
        <f t="shared" si="2"/>
        <v>0</v>
      </c>
      <c r="T65" s="469">
        <v>0</v>
      </c>
      <c r="U65" s="469">
        <v>0</v>
      </c>
      <c r="V65" s="469">
        <v>0</v>
      </c>
    </row>
    <row r="66" spans="2:22" ht="22.5" customHeight="1">
      <c r="C66" s="4" t="s">
        <v>342</v>
      </c>
      <c r="D66" s="448"/>
      <c r="E66" s="468">
        <f t="shared" si="1"/>
        <v>960</v>
      </c>
      <c r="F66" s="468">
        <v>0</v>
      </c>
      <c r="G66" s="468">
        <v>0</v>
      </c>
      <c r="H66" s="468">
        <v>0</v>
      </c>
      <c r="I66" s="468">
        <v>692</v>
      </c>
      <c r="J66" s="468">
        <v>256</v>
      </c>
      <c r="K66" s="468">
        <v>0</v>
      </c>
      <c r="L66" s="468">
        <v>12</v>
      </c>
      <c r="M66" s="468">
        <v>0</v>
      </c>
      <c r="N66" s="468">
        <v>0</v>
      </c>
      <c r="O66" s="468">
        <v>0</v>
      </c>
      <c r="P66" s="468">
        <v>0</v>
      </c>
      <c r="Q66" s="468">
        <v>0</v>
      </c>
      <c r="R66" s="469"/>
      <c r="S66" s="469">
        <f t="shared" si="2"/>
        <v>12</v>
      </c>
      <c r="T66" s="469">
        <v>0</v>
      </c>
      <c r="U66" s="469">
        <v>0</v>
      </c>
      <c r="V66" s="469">
        <v>12</v>
      </c>
    </row>
    <row r="67" spans="2:22" ht="22.5" customHeight="1">
      <c r="C67" s="4" t="s">
        <v>343</v>
      </c>
      <c r="D67" s="448"/>
      <c r="E67" s="468">
        <f t="shared" si="1"/>
        <v>840</v>
      </c>
      <c r="F67" s="468">
        <v>0</v>
      </c>
      <c r="G67" s="468">
        <v>0</v>
      </c>
      <c r="H67" s="468">
        <v>0</v>
      </c>
      <c r="I67" s="468">
        <v>415</v>
      </c>
      <c r="J67" s="468">
        <v>379</v>
      </c>
      <c r="K67" s="468">
        <v>0</v>
      </c>
      <c r="L67" s="468">
        <v>46</v>
      </c>
      <c r="M67" s="468">
        <v>0</v>
      </c>
      <c r="N67" s="468">
        <v>0</v>
      </c>
      <c r="O67" s="468">
        <v>0</v>
      </c>
      <c r="P67" s="468">
        <v>0</v>
      </c>
      <c r="Q67" s="468">
        <v>0</v>
      </c>
      <c r="R67" s="469"/>
      <c r="S67" s="469">
        <f t="shared" si="2"/>
        <v>0</v>
      </c>
      <c r="T67" s="469">
        <v>0</v>
      </c>
      <c r="U67" s="469">
        <v>0</v>
      </c>
      <c r="V67" s="469">
        <v>0</v>
      </c>
    </row>
    <row r="68" spans="2:22" ht="22.5" customHeight="1">
      <c r="C68" s="471" t="s">
        <v>344</v>
      </c>
      <c r="D68" s="472"/>
      <c r="E68" s="473">
        <f t="shared" si="1"/>
        <v>13676</v>
      </c>
      <c r="F68" s="473">
        <v>12</v>
      </c>
      <c r="G68" s="473">
        <v>0</v>
      </c>
      <c r="H68" s="473">
        <v>0</v>
      </c>
      <c r="I68" s="473">
        <v>12399</v>
      </c>
      <c r="J68" s="473">
        <v>1206</v>
      </c>
      <c r="K68" s="473">
        <v>24</v>
      </c>
      <c r="L68" s="473">
        <v>35</v>
      </c>
      <c r="M68" s="473">
        <v>0</v>
      </c>
      <c r="N68" s="473">
        <v>0</v>
      </c>
      <c r="O68" s="473">
        <v>0</v>
      </c>
      <c r="P68" s="473">
        <v>0</v>
      </c>
      <c r="Q68" s="473">
        <v>0</v>
      </c>
      <c r="R68" s="474"/>
      <c r="S68" s="474">
        <f t="shared" si="2"/>
        <v>0</v>
      </c>
      <c r="T68" s="474">
        <v>0</v>
      </c>
      <c r="U68" s="474">
        <v>0</v>
      </c>
      <c r="V68" s="474">
        <v>0</v>
      </c>
    </row>
    <row r="69" spans="2:22" ht="22.5" customHeight="1">
      <c r="C69" s="4" t="s">
        <v>345</v>
      </c>
      <c r="D69" s="448"/>
      <c r="E69" s="468">
        <f t="shared" si="1"/>
        <v>5629</v>
      </c>
      <c r="F69" s="468">
        <v>0</v>
      </c>
      <c r="G69" s="468">
        <v>0</v>
      </c>
      <c r="H69" s="468">
        <v>0</v>
      </c>
      <c r="I69" s="468">
        <v>1164</v>
      </c>
      <c r="J69" s="468">
        <v>4414</v>
      </c>
      <c r="K69" s="468">
        <v>0</v>
      </c>
      <c r="L69" s="468">
        <v>50</v>
      </c>
      <c r="M69" s="468">
        <v>1</v>
      </c>
      <c r="N69" s="468">
        <v>0</v>
      </c>
      <c r="O69" s="468">
        <v>0</v>
      </c>
      <c r="P69" s="468">
        <v>0</v>
      </c>
      <c r="Q69" s="468">
        <v>0</v>
      </c>
      <c r="R69" s="469"/>
      <c r="S69" s="469">
        <f t="shared" si="2"/>
        <v>2</v>
      </c>
      <c r="T69" s="469">
        <v>0</v>
      </c>
      <c r="U69" s="469">
        <v>2</v>
      </c>
      <c r="V69" s="469">
        <v>0</v>
      </c>
    </row>
    <row r="70" spans="2:22" ht="22.5" customHeight="1">
      <c r="C70" s="4" t="s">
        <v>346</v>
      </c>
      <c r="D70" s="448"/>
      <c r="E70" s="468">
        <f t="shared" si="1"/>
        <v>72</v>
      </c>
      <c r="F70" s="468">
        <v>0</v>
      </c>
      <c r="G70" s="468">
        <v>0</v>
      </c>
      <c r="H70" s="468">
        <v>0</v>
      </c>
      <c r="I70" s="468">
        <v>30</v>
      </c>
      <c r="J70" s="468">
        <v>42</v>
      </c>
      <c r="K70" s="468">
        <v>0</v>
      </c>
      <c r="L70" s="468">
        <v>0</v>
      </c>
      <c r="M70" s="468">
        <v>0</v>
      </c>
      <c r="N70" s="468">
        <v>0</v>
      </c>
      <c r="O70" s="468">
        <v>0</v>
      </c>
      <c r="P70" s="468">
        <v>0</v>
      </c>
      <c r="Q70" s="468">
        <v>0</v>
      </c>
      <c r="R70" s="469"/>
      <c r="S70" s="469">
        <f t="shared" si="2"/>
        <v>0</v>
      </c>
      <c r="T70" s="469">
        <v>0</v>
      </c>
      <c r="U70" s="469">
        <v>0</v>
      </c>
      <c r="V70" s="469">
        <v>0</v>
      </c>
    </row>
    <row r="71" spans="2:22" ht="22.5" customHeight="1">
      <c r="C71" s="4" t="s">
        <v>347</v>
      </c>
      <c r="D71" s="448"/>
      <c r="E71" s="468">
        <f t="shared" si="1"/>
        <v>345</v>
      </c>
      <c r="F71" s="468">
        <v>0</v>
      </c>
      <c r="G71" s="468">
        <v>0</v>
      </c>
      <c r="H71" s="468">
        <v>0</v>
      </c>
      <c r="I71" s="468">
        <v>161</v>
      </c>
      <c r="J71" s="468">
        <v>176</v>
      </c>
      <c r="K71" s="468">
        <v>0</v>
      </c>
      <c r="L71" s="468">
        <v>5</v>
      </c>
      <c r="M71" s="468">
        <v>3</v>
      </c>
      <c r="N71" s="468">
        <v>0</v>
      </c>
      <c r="O71" s="468">
        <v>0</v>
      </c>
      <c r="P71" s="468">
        <v>0</v>
      </c>
      <c r="Q71" s="468">
        <v>0</v>
      </c>
      <c r="R71" s="469"/>
      <c r="S71" s="469">
        <f t="shared" si="2"/>
        <v>0</v>
      </c>
      <c r="T71" s="469">
        <v>0</v>
      </c>
      <c r="U71" s="469">
        <v>0</v>
      </c>
      <c r="V71" s="469">
        <v>0</v>
      </c>
    </row>
    <row r="72" spans="2:22" ht="22.5" customHeight="1">
      <c r="C72" s="4" t="s">
        <v>348</v>
      </c>
      <c r="D72" s="448"/>
      <c r="E72" s="468">
        <f t="shared" si="1"/>
        <v>1581</v>
      </c>
      <c r="F72" s="468">
        <v>0</v>
      </c>
      <c r="G72" s="468">
        <v>0</v>
      </c>
      <c r="H72" s="468">
        <v>0</v>
      </c>
      <c r="I72" s="468">
        <v>803</v>
      </c>
      <c r="J72" s="468">
        <v>670</v>
      </c>
      <c r="K72" s="468">
        <v>0</v>
      </c>
      <c r="L72" s="468">
        <v>90</v>
      </c>
      <c r="M72" s="468">
        <v>17</v>
      </c>
      <c r="N72" s="468">
        <v>1</v>
      </c>
      <c r="O72" s="468">
        <v>0</v>
      </c>
      <c r="P72" s="468">
        <v>0</v>
      </c>
      <c r="Q72" s="468">
        <v>0</v>
      </c>
      <c r="R72" s="469"/>
      <c r="S72" s="469">
        <f t="shared" si="2"/>
        <v>3</v>
      </c>
      <c r="T72" s="469">
        <v>0</v>
      </c>
      <c r="U72" s="469">
        <v>3</v>
      </c>
      <c r="V72" s="469">
        <v>0</v>
      </c>
    </row>
    <row r="73" spans="2:22" ht="22.5" customHeight="1">
      <c r="C73" s="4" t="s">
        <v>349</v>
      </c>
      <c r="D73" s="448"/>
      <c r="E73" s="468">
        <f t="shared" si="1"/>
        <v>240</v>
      </c>
      <c r="F73" s="468">
        <v>0</v>
      </c>
      <c r="G73" s="468">
        <v>0</v>
      </c>
      <c r="H73" s="468">
        <v>0</v>
      </c>
      <c r="I73" s="468">
        <v>25</v>
      </c>
      <c r="J73" s="468">
        <v>204</v>
      </c>
      <c r="K73" s="468">
        <v>0</v>
      </c>
      <c r="L73" s="468">
        <v>11</v>
      </c>
      <c r="M73" s="468">
        <v>0</v>
      </c>
      <c r="N73" s="468">
        <v>0</v>
      </c>
      <c r="O73" s="468">
        <v>0</v>
      </c>
      <c r="P73" s="468">
        <v>0</v>
      </c>
      <c r="Q73" s="468">
        <v>0</v>
      </c>
      <c r="R73" s="469"/>
      <c r="S73" s="469">
        <f t="shared" si="2"/>
        <v>0</v>
      </c>
      <c r="T73" s="469">
        <v>0</v>
      </c>
      <c r="U73" s="469">
        <v>0</v>
      </c>
      <c r="V73" s="469">
        <v>0</v>
      </c>
    </row>
    <row r="74" spans="2:22" ht="22.5" customHeight="1">
      <c r="C74" s="4" t="s">
        <v>350</v>
      </c>
      <c r="D74" s="448"/>
      <c r="E74" s="468">
        <f t="shared" si="1"/>
        <v>594</v>
      </c>
      <c r="F74" s="468">
        <v>0</v>
      </c>
      <c r="G74" s="468">
        <v>0</v>
      </c>
      <c r="H74" s="468">
        <v>0</v>
      </c>
      <c r="I74" s="468">
        <v>341</v>
      </c>
      <c r="J74" s="468">
        <v>194</v>
      </c>
      <c r="K74" s="468">
        <v>0</v>
      </c>
      <c r="L74" s="468">
        <v>47</v>
      </c>
      <c r="M74" s="468">
        <v>0</v>
      </c>
      <c r="N74" s="468">
        <v>0</v>
      </c>
      <c r="O74" s="468">
        <v>0</v>
      </c>
      <c r="P74" s="468">
        <v>12</v>
      </c>
      <c r="Q74" s="468">
        <v>0</v>
      </c>
      <c r="R74" s="469"/>
      <c r="S74" s="469">
        <f t="shared" si="2"/>
        <v>0</v>
      </c>
      <c r="T74" s="469">
        <v>0</v>
      </c>
      <c r="U74" s="469">
        <v>0</v>
      </c>
      <c r="V74" s="469">
        <v>0</v>
      </c>
    </row>
    <row r="75" spans="2:22" ht="22.5" customHeight="1">
      <c r="C75" s="4" t="s">
        <v>351</v>
      </c>
      <c r="D75" s="448"/>
      <c r="E75" s="468">
        <f t="shared" si="1"/>
        <v>3894</v>
      </c>
      <c r="F75" s="468">
        <v>0</v>
      </c>
      <c r="G75" s="468">
        <v>0</v>
      </c>
      <c r="H75" s="468">
        <v>0</v>
      </c>
      <c r="I75" s="468">
        <v>905</v>
      </c>
      <c r="J75" s="468">
        <v>2893</v>
      </c>
      <c r="K75" s="468">
        <v>0</v>
      </c>
      <c r="L75" s="468">
        <v>95</v>
      </c>
      <c r="M75" s="468">
        <v>0</v>
      </c>
      <c r="N75" s="468">
        <v>0</v>
      </c>
      <c r="O75" s="468">
        <v>1</v>
      </c>
      <c r="P75" s="468">
        <v>0</v>
      </c>
      <c r="Q75" s="468">
        <v>0</v>
      </c>
      <c r="R75" s="469"/>
      <c r="S75" s="469">
        <f t="shared" si="2"/>
        <v>63</v>
      </c>
      <c r="T75" s="469">
        <v>0</v>
      </c>
      <c r="U75" s="469">
        <v>2</v>
      </c>
      <c r="V75" s="469">
        <v>61</v>
      </c>
    </row>
    <row r="76" spans="2:22" ht="22.5" customHeight="1">
      <c r="C76" s="4" t="s">
        <v>352</v>
      </c>
      <c r="D76" s="448"/>
      <c r="E76" s="468">
        <f t="shared" si="1"/>
        <v>812</v>
      </c>
      <c r="F76" s="468">
        <v>0</v>
      </c>
      <c r="G76" s="468">
        <v>0</v>
      </c>
      <c r="H76" s="468">
        <v>0</v>
      </c>
      <c r="I76" s="468">
        <v>484</v>
      </c>
      <c r="J76" s="468">
        <v>305</v>
      </c>
      <c r="K76" s="468">
        <v>0</v>
      </c>
      <c r="L76" s="468">
        <v>23</v>
      </c>
      <c r="M76" s="468">
        <v>0</v>
      </c>
      <c r="N76" s="468">
        <v>0</v>
      </c>
      <c r="O76" s="468">
        <v>0</v>
      </c>
      <c r="P76" s="468">
        <v>0</v>
      </c>
      <c r="Q76" s="468">
        <v>0</v>
      </c>
      <c r="R76" s="469"/>
      <c r="S76" s="469">
        <f t="shared" si="2"/>
        <v>12</v>
      </c>
      <c r="T76" s="469">
        <v>0</v>
      </c>
      <c r="U76" s="469">
        <v>1</v>
      </c>
      <c r="V76" s="469">
        <v>11</v>
      </c>
    </row>
    <row r="77" spans="2:22" ht="22.5" customHeight="1">
      <c r="C77" s="4" t="s">
        <v>353</v>
      </c>
      <c r="D77" s="448"/>
      <c r="E77" s="468">
        <f t="shared" si="1"/>
        <v>32</v>
      </c>
      <c r="F77" s="468">
        <v>0</v>
      </c>
      <c r="G77" s="468">
        <v>0</v>
      </c>
      <c r="H77" s="468">
        <v>0</v>
      </c>
      <c r="I77" s="468">
        <v>21</v>
      </c>
      <c r="J77" s="468">
        <v>11</v>
      </c>
      <c r="K77" s="468">
        <v>0</v>
      </c>
      <c r="L77" s="468">
        <v>0</v>
      </c>
      <c r="M77" s="468">
        <v>0</v>
      </c>
      <c r="N77" s="468">
        <v>0</v>
      </c>
      <c r="O77" s="468">
        <v>0</v>
      </c>
      <c r="P77" s="468">
        <v>0</v>
      </c>
      <c r="Q77" s="468">
        <v>0</v>
      </c>
      <c r="R77" s="469"/>
      <c r="S77" s="469">
        <f t="shared" si="2"/>
        <v>0</v>
      </c>
      <c r="T77" s="469">
        <v>0</v>
      </c>
      <c r="U77" s="469">
        <v>0</v>
      </c>
      <c r="V77" s="469">
        <v>0</v>
      </c>
    </row>
    <row r="78" spans="2:22" ht="22.5" customHeight="1">
      <c r="C78" s="4" t="s">
        <v>354</v>
      </c>
      <c r="D78" s="448"/>
      <c r="E78" s="468">
        <f t="shared" si="1"/>
        <v>1147</v>
      </c>
      <c r="F78" s="468">
        <v>0</v>
      </c>
      <c r="G78" s="468">
        <v>0</v>
      </c>
      <c r="H78" s="468">
        <v>0</v>
      </c>
      <c r="I78" s="468">
        <v>681</v>
      </c>
      <c r="J78" s="468">
        <v>412</v>
      </c>
      <c r="K78" s="468">
        <v>0</v>
      </c>
      <c r="L78" s="468">
        <v>46</v>
      </c>
      <c r="M78" s="468">
        <v>8</v>
      </c>
      <c r="N78" s="468">
        <v>0</v>
      </c>
      <c r="O78" s="468">
        <v>0</v>
      </c>
      <c r="P78" s="468">
        <v>0</v>
      </c>
      <c r="Q78" s="468">
        <v>0</v>
      </c>
      <c r="R78" s="469"/>
      <c r="S78" s="469">
        <f t="shared" si="2"/>
        <v>2</v>
      </c>
      <c r="T78" s="469">
        <v>0</v>
      </c>
      <c r="U78" s="469">
        <v>2</v>
      </c>
      <c r="V78" s="469">
        <v>0</v>
      </c>
    </row>
    <row r="79" spans="2:22" ht="22.5" customHeight="1">
      <c r="B79" s="458"/>
      <c r="C79" s="459" t="s">
        <v>355</v>
      </c>
      <c r="D79" s="460"/>
      <c r="E79" s="475">
        <f>SUM(F79:Q79)</f>
        <v>6861</v>
      </c>
      <c r="F79" s="475">
        <v>0</v>
      </c>
      <c r="G79" s="475">
        <v>0</v>
      </c>
      <c r="H79" s="475">
        <v>1</v>
      </c>
      <c r="I79" s="475">
        <v>4938</v>
      </c>
      <c r="J79" s="475">
        <v>1555</v>
      </c>
      <c r="K79" s="475">
        <v>28</v>
      </c>
      <c r="L79" s="475">
        <v>324</v>
      </c>
      <c r="M79" s="475">
        <v>13</v>
      </c>
      <c r="N79" s="475">
        <v>2</v>
      </c>
      <c r="O79" s="475">
        <v>0</v>
      </c>
      <c r="P79" s="475">
        <v>0</v>
      </c>
      <c r="Q79" s="475">
        <v>0</v>
      </c>
      <c r="R79" s="476"/>
      <c r="S79" s="477">
        <f>SUM(T79:V79)</f>
        <v>41</v>
      </c>
      <c r="T79" s="477">
        <v>23</v>
      </c>
      <c r="U79" s="477">
        <v>17</v>
      </c>
      <c r="V79" s="477">
        <v>1</v>
      </c>
    </row>
    <row r="80" spans="2:22" ht="17.25" customHeight="1"/>
  </sheetData>
  <mergeCells count="12">
    <mergeCell ref="T8:T9"/>
    <mergeCell ref="U8:U9"/>
    <mergeCell ref="E4:Q4"/>
    <mergeCell ref="S4:V4"/>
    <mergeCell ref="C7:C10"/>
    <mergeCell ref="E7:E10"/>
    <mergeCell ref="G7:H7"/>
    <mergeCell ref="I7:M7"/>
    <mergeCell ref="N7:O7"/>
    <mergeCell ref="P7:Q7"/>
    <mergeCell ref="S7:S10"/>
    <mergeCell ref="V7:V10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49" fitToHeight="0" orientation="portrait" r:id="rId1"/>
  <headerFooter>
    <oddHeader>&amp;R出入国在留管理庁　出入国管理統計
正誤情報　&amp;A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297"/>
  <sheetViews>
    <sheetView zoomScaleNormal="100" zoomScaleSheetLayoutView="100" workbookViewId="0"/>
  </sheetViews>
  <sheetFormatPr defaultRowHeight="19.5" customHeight="1"/>
  <cols>
    <col min="1" max="1" width="4.5" style="519" bestFit="1" customWidth="1"/>
    <col min="2" max="2" width="15.875" style="480" customWidth="1"/>
    <col min="3" max="3" width="12.625" style="481" customWidth="1"/>
    <col min="4" max="11" width="10.875" style="481" customWidth="1"/>
    <col min="12" max="16384" width="9" style="481"/>
  </cols>
  <sheetData>
    <row r="1" spans="1:11" s="479" customFormat="1" ht="18" customHeight="1">
      <c r="A1" s="478"/>
      <c r="B1" s="900" t="s">
        <v>363</v>
      </c>
      <c r="C1" s="900"/>
      <c r="D1" s="900"/>
      <c r="E1" s="900"/>
      <c r="F1" s="900"/>
      <c r="G1" s="900"/>
      <c r="H1" s="900"/>
      <c r="I1" s="900"/>
      <c r="J1" s="900"/>
      <c r="K1" s="900"/>
    </row>
    <row r="2" spans="1:11" ht="15" thickBot="1">
      <c r="A2" s="478"/>
      <c r="J2" s="482"/>
      <c r="K2" s="483" t="s">
        <v>364</v>
      </c>
    </row>
    <row r="3" spans="1:11" ht="24.75" customHeight="1" thickTop="1">
      <c r="A3" s="478"/>
      <c r="B3" s="901" t="s">
        <v>365</v>
      </c>
      <c r="C3" s="903" t="s">
        <v>366</v>
      </c>
      <c r="D3" s="905" t="s">
        <v>367</v>
      </c>
      <c r="E3" s="906"/>
      <c r="F3" s="906"/>
      <c r="G3" s="907"/>
      <c r="H3" s="905" t="s">
        <v>368</v>
      </c>
      <c r="I3" s="906"/>
      <c r="J3" s="906"/>
      <c r="K3" s="906"/>
    </row>
    <row r="4" spans="1:11" ht="24.75" customHeight="1">
      <c r="A4" s="478"/>
      <c r="B4" s="902"/>
      <c r="C4" s="904"/>
      <c r="D4" s="484" t="s">
        <v>369</v>
      </c>
      <c r="E4" s="485" t="s">
        <v>370</v>
      </c>
      <c r="F4" s="486" t="s">
        <v>371</v>
      </c>
      <c r="G4" s="486" t="s">
        <v>372</v>
      </c>
      <c r="H4" s="484" t="s">
        <v>369</v>
      </c>
      <c r="I4" s="485" t="s">
        <v>370</v>
      </c>
      <c r="J4" s="486" t="s">
        <v>371</v>
      </c>
      <c r="K4" s="487" t="s">
        <v>372</v>
      </c>
    </row>
    <row r="5" spans="1:11" ht="3.95" customHeight="1">
      <c r="A5" s="478"/>
      <c r="B5" s="488"/>
      <c r="C5" s="489"/>
      <c r="D5" s="490"/>
      <c r="E5" s="490"/>
      <c r="F5" s="490"/>
      <c r="G5" s="491"/>
      <c r="H5" s="490"/>
      <c r="I5" s="490"/>
      <c r="J5" s="490"/>
    </row>
    <row r="6" spans="1:11" s="497" customFormat="1" ht="15.75" customHeight="1">
      <c r="A6" s="492"/>
      <c r="B6" s="493" t="s">
        <v>30</v>
      </c>
      <c r="C6" s="494">
        <f>D6+H6</f>
        <v>4187040</v>
      </c>
      <c r="D6" s="495">
        <f>SUM(E6:G6)</f>
        <v>2012476</v>
      </c>
      <c r="E6" s="496">
        <f>SUM(E7:E186)</f>
        <v>1253875</v>
      </c>
      <c r="F6" s="496">
        <f>SUM(F7:F186)</f>
        <v>749360</v>
      </c>
      <c r="G6" s="496">
        <f>SUM(G7:G186)</f>
        <v>9241</v>
      </c>
      <c r="H6" s="495">
        <f t="shared" ref="H6:H63" si="0">SUM(I6:K6)</f>
        <v>2174564</v>
      </c>
      <c r="I6" s="496">
        <f>SUM(I7:I186)</f>
        <v>1391193</v>
      </c>
      <c r="J6" s="496">
        <f>SUM(J7:J186)</f>
        <v>773704</v>
      </c>
      <c r="K6" s="496">
        <f>SUM(K7:K186)</f>
        <v>9667</v>
      </c>
    </row>
    <row r="7" spans="1:11" s="502" customFormat="1" ht="15.75" customHeight="1">
      <c r="A7" s="498"/>
      <c r="B7" s="499" t="s">
        <v>373</v>
      </c>
      <c r="C7" s="500">
        <f t="shared" ref="C7:C63" si="1">D7+H7</f>
        <v>0</v>
      </c>
      <c r="D7" s="500">
        <f t="shared" ref="D7:D63" si="2">SUM(E7:G7)</f>
        <v>0</v>
      </c>
      <c r="E7" s="501">
        <v>0</v>
      </c>
      <c r="F7" s="501">
        <v>0</v>
      </c>
      <c r="G7" s="501">
        <v>0</v>
      </c>
      <c r="H7" s="500">
        <f t="shared" si="0"/>
        <v>0</v>
      </c>
      <c r="I7" s="501">
        <v>0</v>
      </c>
      <c r="J7" s="501">
        <v>0</v>
      </c>
      <c r="K7" s="501">
        <v>0</v>
      </c>
    </row>
    <row r="8" spans="1:11" s="502" customFormat="1" ht="15.75" customHeight="1">
      <c r="A8" s="498"/>
      <c r="B8" s="499" t="s">
        <v>374</v>
      </c>
      <c r="C8" s="500">
        <f t="shared" si="1"/>
        <v>1</v>
      </c>
      <c r="D8" s="500">
        <f t="shared" si="2"/>
        <v>0</v>
      </c>
      <c r="E8" s="501">
        <v>0</v>
      </c>
      <c r="F8" s="501">
        <v>0</v>
      </c>
      <c r="G8" s="501">
        <v>0</v>
      </c>
      <c r="H8" s="500">
        <f t="shared" si="0"/>
        <v>1</v>
      </c>
      <c r="I8" s="501">
        <v>0</v>
      </c>
      <c r="J8" s="501">
        <v>1</v>
      </c>
      <c r="K8" s="501">
        <v>0</v>
      </c>
    </row>
    <row r="9" spans="1:11" s="502" customFormat="1" ht="15.75" customHeight="1">
      <c r="A9" s="498"/>
      <c r="B9" s="499" t="s">
        <v>375</v>
      </c>
      <c r="C9" s="500">
        <f t="shared" si="1"/>
        <v>0</v>
      </c>
      <c r="D9" s="500">
        <f t="shared" si="2"/>
        <v>0</v>
      </c>
      <c r="E9" s="501">
        <v>0</v>
      </c>
      <c r="F9" s="501">
        <v>0</v>
      </c>
      <c r="G9" s="501">
        <v>0</v>
      </c>
      <c r="H9" s="500">
        <f t="shared" si="0"/>
        <v>0</v>
      </c>
      <c r="I9" s="501">
        <v>0</v>
      </c>
      <c r="J9" s="501">
        <v>0</v>
      </c>
      <c r="K9" s="501">
        <v>0</v>
      </c>
    </row>
    <row r="10" spans="1:11" s="502" customFormat="1" ht="15.75" customHeight="1">
      <c r="A10" s="498"/>
      <c r="B10" s="499" t="s">
        <v>376</v>
      </c>
      <c r="C10" s="500">
        <f t="shared" si="1"/>
        <v>48</v>
      </c>
      <c r="D10" s="500">
        <f t="shared" si="2"/>
        <v>19</v>
      </c>
      <c r="E10" s="501">
        <v>0</v>
      </c>
      <c r="F10" s="501">
        <v>19</v>
      </c>
      <c r="G10" s="501">
        <v>0</v>
      </c>
      <c r="H10" s="500">
        <f t="shared" si="0"/>
        <v>29</v>
      </c>
      <c r="I10" s="501">
        <v>0</v>
      </c>
      <c r="J10" s="501">
        <v>29</v>
      </c>
      <c r="K10" s="501">
        <v>0</v>
      </c>
    </row>
    <row r="11" spans="1:11" s="502" customFormat="1" ht="15.75" customHeight="1">
      <c r="A11" s="498"/>
      <c r="B11" s="499" t="s">
        <v>377</v>
      </c>
      <c r="C11" s="500">
        <f t="shared" si="1"/>
        <v>0</v>
      </c>
      <c r="D11" s="500">
        <f t="shared" si="2"/>
        <v>0</v>
      </c>
      <c r="E11" s="501">
        <v>0</v>
      </c>
      <c r="F11" s="501">
        <v>0</v>
      </c>
      <c r="G11" s="501">
        <v>0</v>
      </c>
      <c r="H11" s="500">
        <f t="shared" si="0"/>
        <v>0</v>
      </c>
      <c r="I11" s="501">
        <v>0</v>
      </c>
      <c r="J11" s="501">
        <v>0</v>
      </c>
      <c r="K11" s="501">
        <v>0</v>
      </c>
    </row>
    <row r="12" spans="1:11" s="502" customFormat="1" ht="15.75" customHeight="1">
      <c r="A12" s="498"/>
      <c r="B12" s="499" t="s">
        <v>378</v>
      </c>
      <c r="C12" s="500">
        <f t="shared" si="1"/>
        <v>0</v>
      </c>
      <c r="D12" s="500">
        <f t="shared" si="2"/>
        <v>0</v>
      </c>
      <c r="E12" s="501">
        <v>0</v>
      </c>
      <c r="F12" s="501">
        <v>0</v>
      </c>
      <c r="G12" s="501">
        <v>0</v>
      </c>
      <c r="H12" s="500">
        <f t="shared" si="0"/>
        <v>0</v>
      </c>
      <c r="I12" s="501">
        <v>0</v>
      </c>
      <c r="J12" s="501">
        <v>0</v>
      </c>
      <c r="K12" s="501">
        <v>0</v>
      </c>
    </row>
    <row r="13" spans="1:11" s="502" customFormat="1" ht="15.75" customHeight="1">
      <c r="A13" s="498"/>
      <c r="B13" s="499" t="s">
        <v>379</v>
      </c>
      <c r="C13" s="500">
        <f t="shared" si="1"/>
        <v>0</v>
      </c>
      <c r="D13" s="500">
        <f t="shared" si="2"/>
        <v>0</v>
      </c>
      <c r="E13" s="501">
        <v>0</v>
      </c>
      <c r="F13" s="501">
        <v>0</v>
      </c>
      <c r="G13" s="501">
        <v>0</v>
      </c>
      <c r="H13" s="500">
        <f t="shared" si="0"/>
        <v>0</v>
      </c>
      <c r="I13" s="501">
        <v>0</v>
      </c>
      <c r="J13" s="501">
        <v>0</v>
      </c>
      <c r="K13" s="501">
        <v>0</v>
      </c>
    </row>
    <row r="14" spans="1:11" s="502" customFormat="1" ht="15.75" customHeight="1">
      <c r="A14" s="498"/>
      <c r="B14" s="499" t="s">
        <v>380</v>
      </c>
      <c r="C14" s="500">
        <f t="shared" si="1"/>
        <v>616</v>
      </c>
      <c r="D14" s="500">
        <f t="shared" si="2"/>
        <v>305</v>
      </c>
      <c r="E14" s="501">
        <v>0</v>
      </c>
      <c r="F14" s="501">
        <v>1</v>
      </c>
      <c r="G14" s="501">
        <v>304</v>
      </c>
      <c r="H14" s="500">
        <f t="shared" si="0"/>
        <v>311</v>
      </c>
      <c r="I14" s="501">
        <v>0</v>
      </c>
      <c r="J14" s="501">
        <v>2</v>
      </c>
      <c r="K14" s="501">
        <v>309</v>
      </c>
    </row>
    <row r="15" spans="1:11" s="502" customFormat="1" ht="15.75" customHeight="1">
      <c r="A15" s="498"/>
      <c r="B15" s="499" t="s">
        <v>381</v>
      </c>
      <c r="C15" s="500">
        <f t="shared" si="1"/>
        <v>112408</v>
      </c>
      <c r="D15" s="500">
        <f t="shared" si="2"/>
        <v>54951</v>
      </c>
      <c r="E15" s="501">
        <v>8936</v>
      </c>
      <c r="F15" s="501">
        <v>46000</v>
      </c>
      <c r="G15" s="501">
        <v>15</v>
      </c>
      <c r="H15" s="500">
        <f t="shared" si="0"/>
        <v>57457</v>
      </c>
      <c r="I15" s="501">
        <v>9432</v>
      </c>
      <c r="J15" s="501">
        <v>48023</v>
      </c>
      <c r="K15" s="501">
        <v>2</v>
      </c>
    </row>
    <row r="16" spans="1:11" s="502" customFormat="1" ht="15.75" customHeight="1">
      <c r="A16" s="498"/>
      <c r="B16" s="499" t="s">
        <v>382</v>
      </c>
      <c r="C16" s="500">
        <f t="shared" si="1"/>
        <v>0</v>
      </c>
      <c r="D16" s="500">
        <f t="shared" si="2"/>
        <v>0</v>
      </c>
      <c r="E16" s="501">
        <v>0</v>
      </c>
      <c r="F16" s="501">
        <v>0</v>
      </c>
      <c r="G16" s="501">
        <v>0</v>
      </c>
      <c r="H16" s="500">
        <f t="shared" si="0"/>
        <v>0</v>
      </c>
      <c r="I16" s="501">
        <v>0</v>
      </c>
      <c r="J16" s="501">
        <v>0</v>
      </c>
      <c r="K16" s="501">
        <v>0</v>
      </c>
    </row>
    <row r="17" spans="1:11" s="502" customFormat="1" ht="15.75" customHeight="1">
      <c r="A17" s="498"/>
      <c r="B17" s="499" t="s">
        <v>383</v>
      </c>
      <c r="C17" s="500">
        <f>D17+H17</f>
        <v>0</v>
      </c>
      <c r="D17" s="500">
        <f>SUM(E17:G17)</f>
        <v>0</v>
      </c>
      <c r="E17" s="501">
        <v>0</v>
      </c>
      <c r="F17" s="501">
        <v>0</v>
      </c>
      <c r="G17" s="501">
        <v>0</v>
      </c>
      <c r="H17" s="500">
        <f>SUM(I17:K17)</f>
        <v>0</v>
      </c>
      <c r="I17" s="501">
        <v>0</v>
      </c>
      <c r="J17" s="501">
        <v>0</v>
      </c>
      <c r="K17" s="501">
        <v>0</v>
      </c>
    </row>
    <row r="18" spans="1:11" s="502" customFormat="1" ht="15.75" customHeight="1">
      <c r="A18" s="498"/>
      <c r="B18" s="499" t="s">
        <v>384</v>
      </c>
      <c r="C18" s="500">
        <f t="shared" si="1"/>
        <v>0</v>
      </c>
      <c r="D18" s="500">
        <f t="shared" si="2"/>
        <v>0</v>
      </c>
      <c r="E18" s="501">
        <v>0</v>
      </c>
      <c r="F18" s="501">
        <v>0</v>
      </c>
      <c r="G18" s="501">
        <v>0</v>
      </c>
      <c r="H18" s="500">
        <f t="shared" si="0"/>
        <v>0</v>
      </c>
      <c r="I18" s="501">
        <v>0</v>
      </c>
      <c r="J18" s="501">
        <v>0</v>
      </c>
      <c r="K18" s="501">
        <v>0</v>
      </c>
    </row>
    <row r="19" spans="1:11" s="502" customFormat="1" ht="15.75" customHeight="1">
      <c r="A19" s="498"/>
      <c r="B19" s="499" t="s">
        <v>385</v>
      </c>
      <c r="C19" s="500">
        <f t="shared" si="1"/>
        <v>7714</v>
      </c>
      <c r="D19" s="500">
        <f t="shared" si="2"/>
        <v>3853</v>
      </c>
      <c r="E19" s="501">
        <v>257</v>
      </c>
      <c r="F19" s="501">
        <v>3596</v>
      </c>
      <c r="G19" s="501">
        <v>0</v>
      </c>
      <c r="H19" s="500">
        <f t="shared" si="0"/>
        <v>3861</v>
      </c>
      <c r="I19" s="501">
        <v>275</v>
      </c>
      <c r="J19" s="501">
        <v>3586</v>
      </c>
      <c r="K19" s="501">
        <v>0</v>
      </c>
    </row>
    <row r="20" spans="1:11" s="502" customFormat="1" ht="15.75" customHeight="1">
      <c r="A20" s="498"/>
      <c r="B20" s="499" t="s">
        <v>386</v>
      </c>
      <c r="C20" s="500">
        <f t="shared" si="1"/>
        <v>1777</v>
      </c>
      <c r="D20" s="500">
        <f t="shared" si="2"/>
        <v>835</v>
      </c>
      <c r="E20" s="501">
        <v>2</v>
      </c>
      <c r="F20" s="501">
        <v>833</v>
      </c>
      <c r="G20" s="501">
        <v>0</v>
      </c>
      <c r="H20" s="500">
        <f t="shared" si="0"/>
        <v>942</v>
      </c>
      <c r="I20" s="501">
        <v>4</v>
      </c>
      <c r="J20" s="501">
        <v>938</v>
      </c>
      <c r="K20" s="501">
        <v>0</v>
      </c>
    </row>
    <row r="21" spans="1:11" s="502" customFormat="1" ht="15.75" customHeight="1">
      <c r="A21" s="498"/>
      <c r="B21" s="499" t="s">
        <v>387</v>
      </c>
      <c r="C21" s="500">
        <f t="shared" si="1"/>
        <v>489</v>
      </c>
      <c r="D21" s="500">
        <f t="shared" si="2"/>
        <v>210</v>
      </c>
      <c r="E21" s="501">
        <v>0</v>
      </c>
      <c r="F21" s="501">
        <v>210</v>
      </c>
      <c r="G21" s="501">
        <v>0</v>
      </c>
      <c r="H21" s="500">
        <f t="shared" si="0"/>
        <v>279</v>
      </c>
      <c r="I21" s="501">
        <v>0</v>
      </c>
      <c r="J21" s="501">
        <v>279</v>
      </c>
      <c r="K21" s="501">
        <v>0</v>
      </c>
    </row>
    <row r="22" spans="1:11" s="502" customFormat="1" ht="15.75" customHeight="1">
      <c r="A22" s="498"/>
      <c r="B22" s="499" t="s">
        <v>388</v>
      </c>
      <c r="C22" s="500">
        <f>D22+H22</f>
        <v>0</v>
      </c>
      <c r="D22" s="500">
        <f>SUM(E22:G22)</f>
        <v>0</v>
      </c>
      <c r="E22" s="501">
        <v>0</v>
      </c>
      <c r="F22" s="501">
        <v>0</v>
      </c>
      <c r="G22" s="501">
        <v>0</v>
      </c>
      <c r="H22" s="500">
        <f>SUM(I22:K22)</f>
        <v>0</v>
      </c>
      <c r="I22" s="501">
        <v>0</v>
      </c>
      <c r="J22" s="501">
        <v>0</v>
      </c>
      <c r="K22" s="501">
        <v>0</v>
      </c>
    </row>
    <row r="23" spans="1:11" s="502" customFormat="1" ht="15.75" customHeight="1">
      <c r="A23" s="498"/>
      <c r="B23" s="499" t="s">
        <v>389</v>
      </c>
      <c r="C23" s="500">
        <f t="shared" si="1"/>
        <v>0</v>
      </c>
      <c r="D23" s="500">
        <f t="shared" si="2"/>
        <v>0</v>
      </c>
      <c r="E23" s="501">
        <v>0</v>
      </c>
      <c r="F23" s="501">
        <v>0</v>
      </c>
      <c r="G23" s="501">
        <v>0</v>
      </c>
      <c r="H23" s="500">
        <f t="shared" si="0"/>
        <v>0</v>
      </c>
      <c r="I23" s="501">
        <v>0</v>
      </c>
      <c r="J23" s="501">
        <v>0</v>
      </c>
      <c r="K23" s="501">
        <v>0</v>
      </c>
    </row>
    <row r="24" spans="1:11" s="502" customFormat="1" ht="15.75" customHeight="1">
      <c r="A24" s="498"/>
      <c r="B24" s="499" t="s">
        <v>390</v>
      </c>
      <c r="C24" s="500">
        <f t="shared" si="1"/>
        <v>7915</v>
      </c>
      <c r="D24" s="500">
        <f t="shared" si="2"/>
        <v>3352</v>
      </c>
      <c r="E24" s="501">
        <v>132</v>
      </c>
      <c r="F24" s="501">
        <v>3220</v>
      </c>
      <c r="G24" s="501">
        <v>0</v>
      </c>
      <c r="H24" s="500">
        <f t="shared" si="0"/>
        <v>4563</v>
      </c>
      <c r="I24" s="501">
        <v>132</v>
      </c>
      <c r="J24" s="501">
        <v>4431</v>
      </c>
      <c r="K24" s="501">
        <v>0</v>
      </c>
    </row>
    <row r="25" spans="1:11" s="502" customFormat="1" ht="15.75" customHeight="1">
      <c r="A25" s="498"/>
      <c r="B25" s="499" t="s">
        <v>391</v>
      </c>
      <c r="C25" s="500">
        <f>D25+H25</f>
        <v>0</v>
      </c>
      <c r="D25" s="500">
        <f>SUM(E25:G25)</f>
        <v>0</v>
      </c>
      <c r="E25" s="501">
        <v>0</v>
      </c>
      <c r="F25" s="501">
        <v>0</v>
      </c>
      <c r="G25" s="501">
        <v>0</v>
      </c>
      <c r="H25" s="500">
        <f>SUM(I25:K25)</f>
        <v>0</v>
      </c>
      <c r="I25" s="501">
        <v>0</v>
      </c>
      <c r="J25" s="501">
        <v>0</v>
      </c>
      <c r="K25" s="501">
        <v>0</v>
      </c>
    </row>
    <row r="26" spans="1:11" s="502" customFormat="1" ht="15.75" customHeight="1">
      <c r="A26" s="498"/>
      <c r="B26" s="503" t="s">
        <v>392</v>
      </c>
      <c r="C26" s="504">
        <f t="shared" si="1"/>
        <v>2714</v>
      </c>
      <c r="D26" s="504">
        <f t="shared" si="2"/>
        <v>1505</v>
      </c>
      <c r="E26" s="505">
        <v>1505</v>
      </c>
      <c r="F26" s="505">
        <v>0</v>
      </c>
      <c r="G26" s="505">
        <v>0</v>
      </c>
      <c r="H26" s="504">
        <f t="shared" si="0"/>
        <v>1209</v>
      </c>
      <c r="I26" s="505">
        <v>1208</v>
      </c>
      <c r="J26" s="505">
        <v>1</v>
      </c>
      <c r="K26" s="505">
        <v>0</v>
      </c>
    </row>
    <row r="27" spans="1:11" s="502" customFormat="1" ht="15.75" customHeight="1">
      <c r="A27" s="498"/>
      <c r="B27" s="499" t="s">
        <v>393</v>
      </c>
      <c r="C27" s="500">
        <f t="shared" si="1"/>
        <v>0</v>
      </c>
      <c r="D27" s="500">
        <f t="shared" si="2"/>
        <v>0</v>
      </c>
      <c r="E27" s="501">
        <v>0</v>
      </c>
      <c r="F27" s="501">
        <v>0</v>
      </c>
      <c r="G27" s="501">
        <v>0</v>
      </c>
      <c r="H27" s="500">
        <f t="shared" si="0"/>
        <v>0</v>
      </c>
      <c r="I27" s="501">
        <v>0</v>
      </c>
      <c r="J27" s="501">
        <v>0</v>
      </c>
      <c r="K27" s="501">
        <v>0</v>
      </c>
    </row>
    <row r="28" spans="1:11" s="502" customFormat="1" ht="15.75" customHeight="1">
      <c r="A28" s="498"/>
      <c r="B28" s="499" t="s">
        <v>394</v>
      </c>
      <c r="C28" s="500">
        <f t="shared" si="1"/>
        <v>0</v>
      </c>
      <c r="D28" s="500">
        <f t="shared" si="2"/>
        <v>0</v>
      </c>
      <c r="E28" s="501">
        <v>0</v>
      </c>
      <c r="F28" s="501">
        <v>0</v>
      </c>
      <c r="G28" s="501">
        <v>0</v>
      </c>
      <c r="H28" s="500">
        <f t="shared" si="0"/>
        <v>0</v>
      </c>
      <c r="I28" s="501">
        <v>0</v>
      </c>
      <c r="J28" s="501">
        <v>0</v>
      </c>
      <c r="K28" s="501">
        <v>0</v>
      </c>
    </row>
    <row r="29" spans="1:11" s="502" customFormat="1" ht="15.75" customHeight="1">
      <c r="A29" s="498"/>
      <c r="B29" s="499" t="s">
        <v>395</v>
      </c>
      <c r="C29" s="500">
        <f t="shared" si="1"/>
        <v>18</v>
      </c>
      <c r="D29" s="500">
        <f t="shared" si="2"/>
        <v>0</v>
      </c>
      <c r="E29" s="501">
        <v>0</v>
      </c>
      <c r="F29" s="501">
        <v>0</v>
      </c>
      <c r="G29" s="501">
        <v>0</v>
      </c>
      <c r="H29" s="500">
        <f t="shared" si="0"/>
        <v>18</v>
      </c>
      <c r="I29" s="501">
        <v>0</v>
      </c>
      <c r="J29" s="501">
        <v>18</v>
      </c>
      <c r="K29" s="501">
        <v>0</v>
      </c>
    </row>
    <row r="30" spans="1:11" s="502" customFormat="1" ht="15.75" customHeight="1">
      <c r="A30" s="498"/>
      <c r="B30" s="499" t="s">
        <v>396</v>
      </c>
      <c r="C30" s="500">
        <f t="shared" si="1"/>
        <v>0</v>
      </c>
      <c r="D30" s="500">
        <f t="shared" si="2"/>
        <v>0</v>
      </c>
      <c r="E30" s="501">
        <v>0</v>
      </c>
      <c r="F30" s="501">
        <v>0</v>
      </c>
      <c r="G30" s="501">
        <v>0</v>
      </c>
      <c r="H30" s="500">
        <f t="shared" si="0"/>
        <v>0</v>
      </c>
      <c r="I30" s="501">
        <v>0</v>
      </c>
      <c r="J30" s="501">
        <v>0</v>
      </c>
      <c r="K30" s="501">
        <v>0</v>
      </c>
    </row>
    <row r="31" spans="1:11" s="502" customFormat="1" ht="15.75" customHeight="1">
      <c r="A31" s="498"/>
      <c r="B31" s="499" t="s">
        <v>397</v>
      </c>
      <c r="C31" s="500">
        <f t="shared" si="1"/>
        <v>0</v>
      </c>
      <c r="D31" s="500">
        <f t="shared" si="2"/>
        <v>0</v>
      </c>
      <c r="E31" s="501">
        <v>0</v>
      </c>
      <c r="F31" s="501">
        <v>0</v>
      </c>
      <c r="G31" s="501">
        <v>0</v>
      </c>
      <c r="H31" s="500">
        <f t="shared" si="0"/>
        <v>0</v>
      </c>
      <c r="I31" s="501">
        <v>0</v>
      </c>
      <c r="J31" s="501">
        <v>0</v>
      </c>
      <c r="K31" s="501">
        <v>0</v>
      </c>
    </row>
    <row r="32" spans="1:11" s="502" customFormat="1" ht="15.75" customHeight="1">
      <c r="A32" s="498"/>
      <c r="B32" s="499" t="s">
        <v>398</v>
      </c>
      <c r="C32" s="500">
        <f t="shared" si="1"/>
        <v>0</v>
      </c>
      <c r="D32" s="500">
        <f t="shared" si="2"/>
        <v>0</v>
      </c>
      <c r="E32" s="501">
        <v>0</v>
      </c>
      <c r="F32" s="501">
        <v>0</v>
      </c>
      <c r="G32" s="501">
        <v>0</v>
      </c>
      <c r="H32" s="500">
        <f t="shared" si="0"/>
        <v>0</v>
      </c>
      <c r="I32" s="501">
        <v>0</v>
      </c>
      <c r="J32" s="501">
        <v>0</v>
      </c>
      <c r="K32" s="501">
        <v>0</v>
      </c>
    </row>
    <row r="33" spans="1:11" s="502" customFormat="1" ht="15.75" customHeight="1">
      <c r="A33" s="498"/>
      <c r="B33" s="499" t="s">
        <v>399</v>
      </c>
      <c r="C33" s="500">
        <f t="shared" si="1"/>
        <v>0</v>
      </c>
      <c r="D33" s="500">
        <f t="shared" si="2"/>
        <v>0</v>
      </c>
      <c r="E33" s="501">
        <v>0</v>
      </c>
      <c r="F33" s="501">
        <v>0</v>
      </c>
      <c r="G33" s="501">
        <v>0</v>
      </c>
      <c r="H33" s="500">
        <f t="shared" si="0"/>
        <v>0</v>
      </c>
      <c r="I33" s="501">
        <v>0</v>
      </c>
      <c r="J33" s="501">
        <v>0</v>
      </c>
      <c r="K33" s="501">
        <v>0</v>
      </c>
    </row>
    <row r="34" spans="1:11" s="502" customFormat="1" ht="15.75" customHeight="1">
      <c r="A34" s="498"/>
      <c r="B34" s="499" t="s">
        <v>400</v>
      </c>
      <c r="C34" s="500">
        <f t="shared" si="1"/>
        <v>0</v>
      </c>
      <c r="D34" s="500">
        <f t="shared" si="2"/>
        <v>0</v>
      </c>
      <c r="E34" s="501">
        <v>0</v>
      </c>
      <c r="F34" s="501">
        <v>0</v>
      </c>
      <c r="G34" s="501">
        <v>0</v>
      </c>
      <c r="H34" s="500">
        <f t="shared" si="0"/>
        <v>0</v>
      </c>
      <c r="I34" s="501">
        <v>0</v>
      </c>
      <c r="J34" s="501">
        <v>0</v>
      </c>
      <c r="K34" s="501">
        <v>0</v>
      </c>
    </row>
    <row r="35" spans="1:11" s="502" customFormat="1" ht="15.75" customHeight="1">
      <c r="A35" s="498"/>
      <c r="B35" s="499" t="s">
        <v>401</v>
      </c>
      <c r="C35" s="500">
        <f t="shared" si="1"/>
        <v>0</v>
      </c>
      <c r="D35" s="500">
        <f t="shared" si="2"/>
        <v>0</v>
      </c>
      <c r="E35" s="501">
        <v>0</v>
      </c>
      <c r="F35" s="501">
        <v>0</v>
      </c>
      <c r="G35" s="501">
        <v>0</v>
      </c>
      <c r="H35" s="500">
        <f t="shared" si="0"/>
        <v>0</v>
      </c>
      <c r="I35" s="501">
        <v>0</v>
      </c>
      <c r="J35" s="501">
        <v>0</v>
      </c>
      <c r="K35" s="501">
        <v>0</v>
      </c>
    </row>
    <row r="36" spans="1:11" s="502" customFormat="1" ht="15.75" customHeight="1">
      <c r="A36" s="498"/>
      <c r="B36" s="499" t="s">
        <v>402</v>
      </c>
      <c r="C36" s="500">
        <f t="shared" si="1"/>
        <v>15</v>
      </c>
      <c r="D36" s="500">
        <f t="shared" si="2"/>
        <v>10</v>
      </c>
      <c r="E36" s="501">
        <v>3</v>
      </c>
      <c r="F36" s="501">
        <v>7</v>
      </c>
      <c r="G36" s="501">
        <v>0</v>
      </c>
      <c r="H36" s="500">
        <f t="shared" si="0"/>
        <v>5</v>
      </c>
      <c r="I36" s="501">
        <v>3</v>
      </c>
      <c r="J36" s="501">
        <v>2</v>
      </c>
      <c r="K36" s="501">
        <v>0</v>
      </c>
    </row>
    <row r="37" spans="1:11" s="502" customFormat="1" ht="15.75" customHeight="1">
      <c r="A37" s="498"/>
      <c r="B37" s="499" t="s">
        <v>403</v>
      </c>
      <c r="C37" s="500">
        <f t="shared" si="1"/>
        <v>0</v>
      </c>
      <c r="D37" s="500">
        <f t="shared" si="2"/>
        <v>0</v>
      </c>
      <c r="E37" s="501">
        <v>0</v>
      </c>
      <c r="F37" s="501">
        <v>0</v>
      </c>
      <c r="G37" s="501">
        <v>0</v>
      </c>
      <c r="H37" s="500">
        <f>SUM(I37:K37)</f>
        <v>0</v>
      </c>
      <c r="I37" s="501">
        <v>0</v>
      </c>
      <c r="J37" s="501">
        <v>0</v>
      </c>
      <c r="K37" s="501">
        <v>0</v>
      </c>
    </row>
    <row r="38" spans="1:11" s="502" customFormat="1" ht="15.75" customHeight="1">
      <c r="A38" s="498"/>
      <c r="B38" s="499" t="s">
        <v>404</v>
      </c>
      <c r="C38" s="500">
        <f t="shared" si="1"/>
        <v>24850</v>
      </c>
      <c r="D38" s="500">
        <f t="shared" si="2"/>
        <v>12113</v>
      </c>
      <c r="E38" s="501">
        <v>6412</v>
      </c>
      <c r="F38" s="501">
        <v>5687</v>
      </c>
      <c r="G38" s="501">
        <v>14</v>
      </c>
      <c r="H38" s="500">
        <f t="shared" si="0"/>
        <v>12737</v>
      </c>
      <c r="I38" s="501">
        <v>6814</v>
      </c>
      <c r="J38" s="501">
        <v>5901</v>
      </c>
      <c r="K38" s="501">
        <v>22</v>
      </c>
    </row>
    <row r="39" spans="1:11" s="502" customFormat="1" ht="15.75" customHeight="1">
      <c r="A39" s="498"/>
      <c r="B39" s="499" t="s">
        <v>405</v>
      </c>
      <c r="C39" s="500">
        <f t="shared" si="1"/>
        <v>3836</v>
      </c>
      <c r="D39" s="500">
        <f t="shared" si="2"/>
        <v>1842</v>
      </c>
      <c r="E39" s="501">
        <v>646</v>
      </c>
      <c r="F39" s="501">
        <v>1196</v>
      </c>
      <c r="G39" s="501">
        <v>0</v>
      </c>
      <c r="H39" s="500">
        <f t="shared" si="0"/>
        <v>1994</v>
      </c>
      <c r="I39" s="501">
        <v>698</v>
      </c>
      <c r="J39" s="501">
        <v>1296</v>
      </c>
      <c r="K39" s="501">
        <v>0</v>
      </c>
    </row>
    <row r="40" spans="1:11" s="502" customFormat="1" ht="15.75" customHeight="1">
      <c r="A40" s="498"/>
      <c r="B40" s="499" t="s">
        <v>406</v>
      </c>
      <c r="C40" s="500">
        <f t="shared" si="1"/>
        <v>391</v>
      </c>
      <c r="D40" s="500">
        <f t="shared" si="2"/>
        <v>195</v>
      </c>
      <c r="E40" s="501">
        <v>91</v>
      </c>
      <c r="F40" s="501">
        <v>104</v>
      </c>
      <c r="G40" s="501">
        <v>0</v>
      </c>
      <c r="H40" s="500">
        <f t="shared" si="0"/>
        <v>196</v>
      </c>
      <c r="I40" s="501">
        <v>92</v>
      </c>
      <c r="J40" s="501">
        <v>104</v>
      </c>
      <c r="K40" s="501">
        <v>0</v>
      </c>
    </row>
    <row r="41" spans="1:11" s="502" customFormat="1" ht="15.75" customHeight="1">
      <c r="A41" s="498"/>
      <c r="B41" s="499" t="s">
        <v>407</v>
      </c>
      <c r="C41" s="500">
        <f t="shared" si="1"/>
        <v>911</v>
      </c>
      <c r="D41" s="500">
        <f t="shared" si="2"/>
        <v>383</v>
      </c>
      <c r="E41" s="501">
        <v>0</v>
      </c>
      <c r="F41" s="501">
        <v>383</v>
      </c>
      <c r="G41" s="501">
        <v>0</v>
      </c>
      <c r="H41" s="500">
        <f t="shared" si="0"/>
        <v>528</v>
      </c>
      <c r="I41" s="501">
        <v>2</v>
      </c>
      <c r="J41" s="501">
        <v>526</v>
      </c>
      <c r="K41" s="501">
        <v>0</v>
      </c>
    </row>
    <row r="42" spans="1:11" s="502" customFormat="1" ht="15.75" customHeight="1">
      <c r="A42" s="498"/>
      <c r="B42" s="503" t="s">
        <v>408</v>
      </c>
      <c r="C42" s="504">
        <f t="shared" si="1"/>
        <v>3637</v>
      </c>
      <c r="D42" s="504">
        <f t="shared" si="2"/>
        <v>1814</v>
      </c>
      <c r="E42" s="505">
        <v>0</v>
      </c>
      <c r="F42" s="505">
        <v>1811</v>
      </c>
      <c r="G42" s="505">
        <v>3</v>
      </c>
      <c r="H42" s="504">
        <f t="shared" si="0"/>
        <v>1823</v>
      </c>
      <c r="I42" s="505">
        <v>0</v>
      </c>
      <c r="J42" s="505">
        <v>1813</v>
      </c>
      <c r="K42" s="505">
        <v>10</v>
      </c>
    </row>
    <row r="43" spans="1:11" s="502" customFormat="1" ht="15.75" customHeight="1">
      <c r="A43" s="498"/>
      <c r="B43" s="499" t="s">
        <v>409</v>
      </c>
      <c r="C43" s="500">
        <f t="shared" si="1"/>
        <v>435</v>
      </c>
      <c r="D43" s="500">
        <f t="shared" si="2"/>
        <v>167</v>
      </c>
      <c r="E43" s="501">
        <v>0</v>
      </c>
      <c r="F43" s="501">
        <v>167</v>
      </c>
      <c r="G43" s="501">
        <v>0</v>
      </c>
      <c r="H43" s="500">
        <f t="shared" si="0"/>
        <v>268</v>
      </c>
      <c r="I43" s="501">
        <v>4</v>
      </c>
      <c r="J43" s="501">
        <v>264</v>
      </c>
      <c r="K43" s="501">
        <v>0</v>
      </c>
    </row>
    <row r="44" spans="1:11" s="502" customFormat="1" ht="15.75" customHeight="1">
      <c r="A44" s="498"/>
      <c r="B44" s="499" t="s">
        <v>410</v>
      </c>
      <c r="C44" s="500">
        <f t="shared" si="1"/>
        <v>3693</v>
      </c>
      <c r="D44" s="500">
        <f t="shared" si="2"/>
        <v>1755</v>
      </c>
      <c r="E44" s="501">
        <v>1146</v>
      </c>
      <c r="F44" s="501">
        <v>609</v>
      </c>
      <c r="G44" s="501">
        <v>0</v>
      </c>
      <c r="H44" s="500">
        <f t="shared" si="0"/>
        <v>1938</v>
      </c>
      <c r="I44" s="501">
        <v>1285</v>
      </c>
      <c r="J44" s="501">
        <v>653</v>
      </c>
      <c r="K44" s="501">
        <v>0</v>
      </c>
    </row>
    <row r="45" spans="1:11" s="502" customFormat="1" ht="15.75" customHeight="1">
      <c r="A45" s="498"/>
      <c r="B45" s="499" t="s">
        <v>411</v>
      </c>
      <c r="C45" s="500">
        <f>D45+H45</f>
        <v>10400</v>
      </c>
      <c r="D45" s="500">
        <f>SUM(E45:G45)</f>
        <v>5140</v>
      </c>
      <c r="E45" s="501">
        <v>1194</v>
      </c>
      <c r="F45" s="501">
        <v>3946</v>
      </c>
      <c r="G45" s="501">
        <v>0</v>
      </c>
      <c r="H45" s="500">
        <f>SUM(I45:K45)</f>
        <v>5260</v>
      </c>
      <c r="I45" s="501">
        <v>1358</v>
      </c>
      <c r="J45" s="501">
        <v>3902</v>
      </c>
      <c r="K45" s="501">
        <v>0</v>
      </c>
    </row>
    <row r="46" spans="1:11" s="502" customFormat="1" ht="15.75" customHeight="1">
      <c r="A46" s="498"/>
      <c r="B46" s="499" t="s">
        <v>412</v>
      </c>
      <c r="C46" s="500">
        <f t="shared" si="1"/>
        <v>87</v>
      </c>
      <c r="D46" s="500">
        <f t="shared" si="2"/>
        <v>42</v>
      </c>
      <c r="E46" s="501">
        <v>42</v>
      </c>
      <c r="F46" s="501">
        <v>0</v>
      </c>
      <c r="G46" s="501">
        <v>0</v>
      </c>
      <c r="H46" s="500">
        <f t="shared" si="0"/>
        <v>45</v>
      </c>
      <c r="I46" s="501">
        <v>44</v>
      </c>
      <c r="J46" s="501">
        <v>1</v>
      </c>
      <c r="K46" s="501">
        <v>0</v>
      </c>
    </row>
    <row r="47" spans="1:11" s="502" customFormat="1" ht="15.75" customHeight="1">
      <c r="A47" s="498"/>
      <c r="B47" s="499" t="s">
        <v>413</v>
      </c>
      <c r="C47" s="500">
        <f t="shared" si="1"/>
        <v>10</v>
      </c>
      <c r="D47" s="500">
        <f t="shared" si="2"/>
        <v>3</v>
      </c>
      <c r="E47" s="501">
        <v>1</v>
      </c>
      <c r="F47" s="501">
        <v>2</v>
      </c>
      <c r="G47" s="501">
        <v>0</v>
      </c>
      <c r="H47" s="500">
        <f t="shared" si="0"/>
        <v>7</v>
      </c>
      <c r="I47" s="501">
        <v>0</v>
      </c>
      <c r="J47" s="501">
        <v>7</v>
      </c>
      <c r="K47" s="501">
        <v>0</v>
      </c>
    </row>
    <row r="48" spans="1:11" s="502" customFormat="1" ht="15.75" customHeight="1">
      <c r="A48" s="498"/>
      <c r="B48" s="499" t="s">
        <v>414</v>
      </c>
      <c r="C48" s="500">
        <f t="shared" si="1"/>
        <v>5</v>
      </c>
      <c r="D48" s="500">
        <f t="shared" si="2"/>
        <v>1</v>
      </c>
      <c r="E48" s="501">
        <v>0</v>
      </c>
      <c r="F48" s="501">
        <v>1</v>
      </c>
      <c r="G48" s="501">
        <v>0</v>
      </c>
      <c r="H48" s="500">
        <f t="shared" si="0"/>
        <v>4</v>
      </c>
      <c r="I48" s="501">
        <v>0</v>
      </c>
      <c r="J48" s="501">
        <v>4</v>
      </c>
      <c r="K48" s="501">
        <v>0</v>
      </c>
    </row>
    <row r="49" spans="1:11" s="502" customFormat="1" ht="15.75" customHeight="1">
      <c r="A49" s="498"/>
      <c r="B49" s="499" t="s">
        <v>415</v>
      </c>
      <c r="C49" s="500">
        <f t="shared" si="1"/>
        <v>0</v>
      </c>
      <c r="D49" s="500">
        <f t="shared" si="2"/>
        <v>0</v>
      </c>
      <c r="E49" s="501">
        <v>0</v>
      </c>
      <c r="F49" s="501">
        <v>0</v>
      </c>
      <c r="G49" s="501">
        <v>0</v>
      </c>
      <c r="H49" s="500">
        <f t="shared" si="0"/>
        <v>0</v>
      </c>
      <c r="I49" s="501">
        <v>0</v>
      </c>
      <c r="J49" s="501">
        <v>0</v>
      </c>
      <c r="K49" s="501">
        <v>0</v>
      </c>
    </row>
    <row r="50" spans="1:11" s="502" customFormat="1" ht="15.75" customHeight="1">
      <c r="A50" s="498"/>
      <c r="B50" s="499" t="s">
        <v>416</v>
      </c>
      <c r="C50" s="500">
        <f t="shared" si="1"/>
        <v>413</v>
      </c>
      <c r="D50" s="500">
        <f t="shared" si="2"/>
        <v>205</v>
      </c>
      <c r="E50" s="501">
        <v>23</v>
      </c>
      <c r="F50" s="501">
        <v>182</v>
      </c>
      <c r="G50" s="501">
        <v>0</v>
      </c>
      <c r="H50" s="500">
        <f t="shared" si="0"/>
        <v>208</v>
      </c>
      <c r="I50" s="501">
        <v>20</v>
      </c>
      <c r="J50" s="501">
        <v>188</v>
      </c>
      <c r="K50" s="501">
        <v>0</v>
      </c>
    </row>
    <row r="51" spans="1:11" s="502" customFormat="1" ht="15.75" customHeight="1">
      <c r="A51" s="498"/>
      <c r="B51" s="499" t="s">
        <v>417</v>
      </c>
      <c r="C51" s="500">
        <f t="shared" si="1"/>
        <v>8</v>
      </c>
      <c r="D51" s="500">
        <f t="shared" si="2"/>
        <v>2</v>
      </c>
      <c r="E51" s="501">
        <v>1</v>
      </c>
      <c r="F51" s="501">
        <v>1</v>
      </c>
      <c r="G51" s="501">
        <v>0</v>
      </c>
      <c r="H51" s="500">
        <f t="shared" si="0"/>
        <v>6</v>
      </c>
      <c r="I51" s="501">
        <v>6</v>
      </c>
      <c r="J51" s="501">
        <v>0</v>
      </c>
      <c r="K51" s="501">
        <v>0</v>
      </c>
    </row>
    <row r="52" spans="1:11" s="502" customFormat="1" ht="15.75" customHeight="1">
      <c r="A52" s="498"/>
      <c r="B52" s="499" t="s">
        <v>418</v>
      </c>
      <c r="C52" s="500">
        <f t="shared" si="1"/>
        <v>3</v>
      </c>
      <c r="D52" s="500">
        <f t="shared" si="2"/>
        <v>3</v>
      </c>
      <c r="E52" s="501">
        <v>2</v>
      </c>
      <c r="F52" s="501">
        <v>1</v>
      </c>
      <c r="G52" s="501">
        <v>0</v>
      </c>
      <c r="H52" s="500">
        <f t="shared" si="0"/>
        <v>0</v>
      </c>
      <c r="I52" s="501">
        <v>0</v>
      </c>
      <c r="J52" s="501">
        <v>0</v>
      </c>
      <c r="K52" s="501">
        <v>0</v>
      </c>
    </row>
    <row r="53" spans="1:11" s="502" customFormat="1" ht="15.75" customHeight="1">
      <c r="A53" s="498"/>
      <c r="B53" s="499" t="s">
        <v>419</v>
      </c>
      <c r="C53" s="500">
        <f t="shared" si="1"/>
        <v>0</v>
      </c>
      <c r="D53" s="500">
        <f t="shared" si="2"/>
        <v>0</v>
      </c>
      <c r="E53" s="501">
        <v>0</v>
      </c>
      <c r="F53" s="501">
        <v>0</v>
      </c>
      <c r="G53" s="501">
        <v>0</v>
      </c>
      <c r="H53" s="500">
        <f t="shared" si="0"/>
        <v>0</v>
      </c>
      <c r="I53" s="501">
        <v>0</v>
      </c>
      <c r="J53" s="501">
        <v>0</v>
      </c>
      <c r="K53" s="501">
        <v>0</v>
      </c>
    </row>
    <row r="54" spans="1:11" s="502" customFormat="1" ht="15.75" customHeight="1">
      <c r="A54" s="498"/>
      <c r="B54" s="499" t="s">
        <v>420</v>
      </c>
      <c r="C54" s="500">
        <f>D54+H54</f>
        <v>0</v>
      </c>
      <c r="D54" s="500">
        <f t="shared" si="2"/>
        <v>0</v>
      </c>
      <c r="E54" s="501">
        <v>0</v>
      </c>
      <c r="F54" s="501">
        <v>0</v>
      </c>
      <c r="G54" s="501">
        <v>0</v>
      </c>
      <c r="H54" s="500">
        <f t="shared" si="0"/>
        <v>0</v>
      </c>
      <c r="I54" s="501">
        <v>0</v>
      </c>
      <c r="J54" s="501">
        <v>0</v>
      </c>
      <c r="K54" s="501">
        <v>0</v>
      </c>
    </row>
    <row r="55" spans="1:11" s="502" customFormat="1" ht="15.75" customHeight="1">
      <c r="A55" s="498"/>
      <c r="B55" s="499" t="s">
        <v>85</v>
      </c>
      <c r="C55" s="500">
        <f t="shared" si="1"/>
        <v>0</v>
      </c>
      <c r="D55" s="500">
        <f t="shared" si="2"/>
        <v>0</v>
      </c>
      <c r="E55" s="501">
        <v>0</v>
      </c>
      <c r="F55" s="501">
        <v>0</v>
      </c>
      <c r="G55" s="501">
        <v>0</v>
      </c>
      <c r="H55" s="500">
        <f t="shared" si="0"/>
        <v>0</v>
      </c>
      <c r="I55" s="501">
        <v>0</v>
      </c>
      <c r="J55" s="501">
        <v>0</v>
      </c>
      <c r="K55" s="501">
        <v>0</v>
      </c>
    </row>
    <row r="56" spans="1:11" s="502" customFormat="1" ht="15.75" customHeight="1">
      <c r="A56" s="498"/>
      <c r="B56" s="499" t="s">
        <v>421</v>
      </c>
      <c r="C56" s="500">
        <f t="shared" si="1"/>
        <v>14302</v>
      </c>
      <c r="D56" s="500">
        <f t="shared" si="2"/>
        <v>7199</v>
      </c>
      <c r="E56" s="501">
        <v>4742</v>
      </c>
      <c r="F56" s="501">
        <v>2456</v>
      </c>
      <c r="G56" s="501">
        <v>1</v>
      </c>
      <c r="H56" s="500">
        <f t="shared" si="0"/>
        <v>7103</v>
      </c>
      <c r="I56" s="501">
        <v>5065</v>
      </c>
      <c r="J56" s="501">
        <v>2037</v>
      </c>
      <c r="K56" s="501">
        <v>1</v>
      </c>
    </row>
    <row r="57" spans="1:11" s="502" customFormat="1" ht="15.75" customHeight="1">
      <c r="A57" s="498"/>
      <c r="B57" s="499" t="s">
        <v>422</v>
      </c>
      <c r="C57" s="500">
        <f t="shared" si="1"/>
        <v>567649</v>
      </c>
      <c r="D57" s="500">
        <f t="shared" si="2"/>
        <v>272453</v>
      </c>
      <c r="E57" s="501">
        <v>177889</v>
      </c>
      <c r="F57" s="501">
        <v>94123</v>
      </c>
      <c r="G57" s="501">
        <v>441</v>
      </c>
      <c r="H57" s="500">
        <f t="shared" si="0"/>
        <v>295196</v>
      </c>
      <c r="I57" s="501">
        <v>195793</v>
      </c>
      <c r="J57" s="501">
        <v>98966</v>
      </c>
      <c r="K57" s="501">
        <v>437</v>
      </c>
    </row>
    <row r="58" spans="1:11" s="502" customFormat="1" ht="15.75" customHeight="1">
      <c r="A58" s="498"/>
      <c r="B58" s="499" t="s">
        <v>423</v>
      </c>
      <c r="C58" s="500">
        <f t="shared" si="1"/>
        <v>1837721</v>
      </c>
      <c r="D58" s="500">
        <f t="shared" si="2"/>
        <v>885075</v>
      </c>
      <c r="E58" s="501">
        <v>585584</v>
      </c>
      <c r="F58" s="501">
        <v>292587</v>
      </c>
      <c r="G58" s="501">
        <v>6904</v>
      </c>
      <c r="H58" s="500">
        <f t="shared" si="0"/>
        <v>952646</v>
      </c>
      <c r="I58" s="501">
        <v>647373</v>
      </c>
      <c r="J58" s="501">
        <v>298167</v>
      </c>
      <c r="K58" s="501">
        <v>7106</v>
      </c>
    </row>
    <row r="59" spans="1:11" s="502" customFormat="1" ht="15.75" customHeight="1">
      <c r="A59" s="498"/>
      <c r="B59" s="499" t="s">
        <v>424</v>
      </c>
      <c r="C59" s="500">
        <f t="shared" si="1"/>
        <v>1353</v>
      </c>
      <c r="D59" s="500">
        <f t="shared" si="2"/>
        <v>1332</v>
      </c>
      <c r="E59" s="501">
        <v>222</v>
      </c>
      <c r="F59" s="501">
        <v>1110</v>
      </c>
      <c r="G59" s="501">
        <v>0</v>
      </c>
      <c r="H59" s="500">
        <f t="shared" si="0"/>
        <v>21</v>
      </c>
      <c r="I59" s="501">
        <v>8</v>
      </c>
      <c r="J59" s="501">
        <v>13</v>
      </c>
      <c r="K59" s="501">
        <v>0</v>
      </c>
    </row>
    <row r="60" spans="1:11" s="502" customFormat="1" ht="15.75" customHeight="1">
      <c r="A60" s="498"/>
      <c r="B60" s="499" t="s">
        <v>425</v>
      </c>
      <c r="C60" s="500">
        <f t="shared" si="1"/>
        <v>1</v>
      </c>
      <c r="D60" s="500">
        <f t="shared" si="2"/>
        <v>0</v>
      </c>
      <c r="E60" s="501">
        <v>0</v>
      </c>
      <c r="F60" s="501">
        <v>0</v>
      </c>
      <c r="G60" s="501">
        <v>0</v>
      </c>
      <c r="H60" s="500">
        <f t="shared" si="0"/>
        <v>1</v>
      </c>
      <c r="I60" s="501">
        <v>0</v>
      </c>
      <c r="J60" s="501">
        <v>1</v>
      </c>
      <c r="K60" s="501">
        <v>0</v>
      </c>
    </row>
    <row r="61" spans="1:11" s="502" customFormat="1" ht="15.75" customHeight="1">
      <c r="A61" s="498"/>
      <c r="B61" s="499" t="s">
        <v>426</v>
      </c>
      <c r="C61" s="500">
        <f t="shared" si="1"/>
        <v>6</v>
      </c>
      <c r="D61" s="500">
        <f t="shared" si="2"/>
        <v>2</v>
      </c>
      <c r="E61" s="501">
        <v>0</v>
      </c>
      <c r="F61" s="501">
        <v>2</v>
      </c>
      <c r="G61" s="501">
        <v>0</v>
      </c>
      <c r="H61" s="500">
        <f t="shared" si="0"/>
        <v>4</v>
      </c>
      <c r="I61" s="501">
        <v>1</v>
      </c>
      <c r="J61" s="501">
        <v>3</v>
      </c>
      <c r="K61" s="501">
        <v>0</v>
      </c>
    </row>
    <row r="62" spans="1:11" s="502" customFormat="1" ht="15.75" customHeight="1">
      <c r="A62" s="498"/>
      <c r="B62" s="499" t="s">
        <v>427</v>
      </c>
      <c r="C62" s="500">
        <f t="shared" si="1"/>
        <v>4</v>
      </c>
      <c r="D62" s="500">
        <f t="shared" si="2"/>
        <v>1</v>
      </c>
      <c r="E62" s="501">
        <v>1</v>
      </c>
      <c r="F62" s="501">
        <v>0</v>
      </c>
      <c r="G62" s="501">
        <v>0</v>
      </c>
      <c r="H62" s="500">
        <f t="shared" si="0"/>
        <v>3</v>
      </c>
      <c r="I62" s="501">
        <v>1</v>
      </c>
      <c r="J62" s="501">
        <v>2</v>
      </c>
      <c r="K62" s="501">
        <v>0</v>
      </c>
    </row>
    <row r="63" spans="1:11" s="502" customFormat="1" ht="15.75" customHeight="1">
      <c r="A63" s="498"/>
      <c r="B63" s="499" t="s">
        <v>428</v>
      </c>
      <c r="C63" s="500">
        <f t="shared" si="1"/>
        <v>0</v>
      </c>
      <c r="D63" s="500">
        <f t="shared" si="2"/>
        <v>0</v>
      </c>
      <c r="E63" s="501">
        <v>0</v>
      </c>
      <c r="F63" s="501">
        <v>0</v>
      </c>
      <c r="G63" s="501">
        <v>0</v>
      </c>
      <c r="H63" s="500">
        <f t="shared" si="0"/>
        <v>0</v>
      </c>
      <c r="I63" s="501">
        <v>0</v>
      </c>
      <c r="J63" s="501">
        <v>0</v>
      </c>
      <c r="K63" s="501">
        <v>0</v>
      </c>
    </row>
    <row r="64" spans="1:11" s="502" customFormat="1" ht="11.25" customHeight="1">
      <c r="A64" s="498"/>
      <c r="B64" s="506"/>
      <c r="C64" s="500"/>
      <c r="D64" s="500"/>
      <c r="E64" s="501"/>
      <c r="F64" s="501"/>
      <c r="G64" s="501"/>
      <c r="H64" s="500"/>
      <c r="I64" s="501"/>
      <c r="J64" s="501"/>
      <c r="K64" s="501"/>
    </row>
    <row r="65" spans="1:11" s="502" customFormat="1" ht="15.75" customHeight="1">
      <c r="A65" s="498"/>
      <c r="B65" s="507" t="s">
        <v>953</v>
      </c>
      <c r="C65" s="500"/>
      <c r="D65" s="500"/>
      <c r="E65" s="501"/>
      <c r="F65" s="501"/>
      <c r="G65" s="501"/>
      <c r="H65" s="500"/>
      <c r="I65" s="501"/>
      <c r="J65" s="501"/>
      <c r="K65" s="501"/>
    </row>
    <row r="66" spans="1:11" s="502" customFormat="1" ht="15.75" customHeight="1">
      <c r="A66" s="498"/>
      <c r="B66" s="508" t="s">
        <v>954</v>
      </c>
      <c r="C66" s="500"/>
      <c r="D66" s="500"/>
      <c r="E66" s="501"/>
      <c r="F66" s="501"/>
      <c r="G66" s="501"/>
      <c r="H66" s="500"/>
      <c r="I66" s="501"/>
      <c r="J66" s="501"/>
      <c r="K66" s="501"/>
    </row>
    <row r="67" spans="1:11" s="502" customFormat="1" ht="15.75" customHeight="1">
      <c r="A67" s="498"/>
      <c r="B67" s="499" t="s">
        <v>429</v>
      </c>
      <c r="C67" s="500">
        <f>D67+H67</f>
        <v>0</v>
      </c>
      <c r="D67" s="500">
        <f>SUM(E67:G67)</f>
        <v>0</v>
      </c>
      <c r="E67" s="501">
        <v>0</v>
      </c>
      <c r="F67" s="501">
        <v>0</v>
      </c>
      <c r="G67" s="501">
        <v>0</v>
      </c>
      <c r="H67" s="500">
        <f t="shared" ref="H67:H131" si="3">SUM(I67:K67)</f>
        <v>0</v>
      </c>
      <c r="I67" s="501">
        <v>0</v>
      </c>
      <c r="J67" s="501">
        <v>0</v>
      </c>
      <c r="K67" s="501">
        <v>0</v>
      </c>
    </row>
    <row r="68" spans="1:11" s="502" customFormat="1" ht="15.75" customHeight="1">
      <c r="A68" s="498"/>
      <c r="B68" s="499" t="s">
        <v>430</v>
      </c>
      <c r="C68" s="500">
        <f t="shared" ref="C68:C130" si="4">D68+H68</f>
        <v>184</v>
      </c>
      <c r="D68" s="500">
        <f t="shared" ref="D68:D130" si="5">SUM(E68:G68)</f>
        <v>92</v>
      </c>
      <c r="E68" s="501">
        <v>89</v>
      </c>
      <c r="F68" s="501">
        <v>3</v>
      </c>
      <c r="G68" s="501">
        <v>0</v>
      </c>
      <c r="H68" s="500">
        <f t="shared" si="3"/>
        <v>92</v>
      </c>
      <c r="I68" s="501">
        <v>89</v>
      </c>
      <c r="J68" s="501">
        <v>3</v>
      </c>
      <c r="K68" s="501">
        <v>0</v>
      </c>
    </row>
    <row r="69" spans="1:11" s="502" customFormat="1" ht="15.75" customHeight="1">
      <c r="A69" s="498"/>
      <c r="B69" s="499" t="s">
        <v>431</v>
      </c>
      <c r="C69" s="500">
        <f t="shared" si="4"/>
        <v>182</v>
      </c>
      <c r="D69" s="500">
        <f t="shared" si="5"/>
        <v>29</v>
      </c>
      <c r="E69" s="501">
        <v>27</v>
      </c>
      <c r="F69" s="501">
        <v>2</v>
      </c>
      <c r="G69" s="501">
        <v>0</v>
      </c>
      <c r="H69" s="500">
        <f t="shared" si="3"/>
        <v>153</v>
      </c>
      <c r="I69" s="501">
        <v>148</v>
      </c>
      <c r="J69" s="501">
        <v>5</v>
      </c>
      <c r="K69" s="501">
        <v>0</v>
      </c>
    </row>
    <row r="70" spans="1:11" s="502" customFormat="1" ht="15.75" customHeight="1">
      <c r="A70" s="498"/>
      <c r="B70" s="499" t="s">
        <v>432</v>
      </c>
      <c r="C70" s="500">
        <f t="shared" si="4"/>
        <v>0</v>
      </c>
      <c r="D70" s="500">
        <f t="shared" si="5"/>
        <v>0</v>
      </c>
      <c r="E70" s="501">
        <v>0</v>
      </c>
      <c r="F70" s="501">
        <v>0</v>
      </c>
      <c r="G70" s="501">
        <v>0</v>
      </c>
      <c r="H70" s="500">
        <f t="shared" si="3"/>
        <v>0</v>
      </c>
      <c r="I70" s="501">
        <v>0</v>
      </c>
      <c r="J70" s="501">
        <v>0</v>
      </c>
      <c r="K70" s="501">
        <v>0</v>
      </c>
    </row>
    <row r="71" spans="1:11" s="502" customFormat="1" ht="15.75" customHeight="1">
      <c r="A71" s="498"/>
      <c r="B71" s="499" t="s">
        <v>433</v>
      </c>
      <c r="C71" s="500">
        <f>D71+H71</f>
        <v>5</v>
      </c>
      <c r="D71" s="500">
        <f>SUM(E71:G71)</f>
        <v>2</v>
      </c>
      <c r="E71" s="501">
        <v>0</v>
      </c>
      <c r="F71" s="501">
        <v>2</v>
      </c>
      <c r="G71" s="501">
        <v>0</v>
      </c>
      <c r="H71" s="500">
        <f t="shared" si="3"/>
        <v>3</v>
      </c>
      <c r="I71" s="501">
        <v>0</v>
      </c>
      <c r="J71" s="501">
        <v>3</v>
      </c>
      <c r="K71" s="501">
        <v>0</v>
      </c>
    </row>
    <row r="72" spans="1:11" s="502" customFormat="1" ht="15.75" customHeight="1">
      <c r="A72" s="498"/>
      <c r="B72" s="499" t="s">
        <v>434</v>
      </c>
      <c r="C72" s="500">
        <f t="shared" ref="C72:C89" si="6">D72+H72</f>
        <v>0</v>
      </c>
      <c r="D72" s="500">
        <f t="shared" ref="D72:D89" si="7">SUM(E72:G72)</f>
        <v>0</v>
      </c>
      <c r="E72" s="501">
        <v>0</v>
      </c>
      <c r="F72" s="501">
        <v>0</v>
      </c>
      <c r="G72" s="501">
        <v>0</v>
      </c>
      <c r="H72" s="500">
        <f t="shared" si="3"/>
        <v>0</v>
      </c>
      <c r="I72" s="501">
        <v>0</v>
      </c>
      <c r="J72" s="501">
        <v>0</v>
      </c>
      <c r="K72" s="501">
        <v>0</v>
      </c>
    </row>
    <row r="73" spans="1:11" s="502" customFormat="1" ht="15.75" customHeight="1">
      <c r="A73" s="498"/>
      <c r="B73" s="499" t="s">
        <v>332</v>
      </c>
      <c r="C73" s="500">
        <f>D73+H73</f>
        <v>20712</v>
      </c>
      <c r="D73" s="500">
        <f>SUM(E73:G73)</f>
        <v>10140</v>
      </c>
      <c r="E73" s="501">
        <v>3739</v>
      </c>
      <c r="F73" s="501">
        <v>6401</v>
      </c>
      <c r="G73" s="501">
        <v>0</v>
      </c>
      <c r="H73" s="500">
        <f>SUM(I73:K73)</f>
        <v>10572</v>
      </c>
      <c r="I73" s="501">
        <v>4293</v>
      </c>
      <c r="J73" s="501">
        <v>6279</v>
      </c>
      <c r="K73" s="501">
        <v>0</v>
      </c>
    </row>
    <row r="74" spans="1:11" s="502" customFormat="1" ht="15.75" customHeight="1">
      <c r="A74" s="509"/>
      <c r="B74" s="499" t="s">
        <v>435</v>
      </c>
      <c r="C74" s="500">
        <f>D74+H74</f>
        <v>328347</v>
      </c>
      <c r="D74" s="500">
        <f>SUM(E74:G74)</f>
        <v>157318</v>
      </c>
      <c r="E74" s="501">
        <v>121701</v>
      </c>
      <c r="F74" s="501">
        <v>35534</v>
      </c>
      <c r="G74" s="501">
        <v>83</v>
      </c>
      <c r="H74" s="500">
        <f t="shared" si="3"/>
        <v>171029</v>
      </c>
      <c r="I74" s="501">
        <v>135668</v>
      </c>
      <c r="J74" s="501">
        <v>35280</v>
      </c>
      <c r="K74" s="501">
        <v>81</v>
      </c>
    </row>
    <row r="75" spans="1:11" s="502" customFormat="1" ht="15.75" customHeight="1">
      <c r="A75" s="498"/>
      <c r="B75" s="499" t="s">
        <v>436</v>
      </c>
      <c r="C75" s="500">
        <f t="shared" si="6"/>
        <v>4</v>
      </c>
      <c r="D75" s="500">
        <f t="shared" si="7"/>
        <v>0</v>
      </c>
      <c r="E75" s="501">
        <v>0</v>
      </c>
      <c r="F75" s="501">
        <v>0</v>
      </c>
      <c r="G75" s="501">
        <v>0</v>
      </c>
      <c r="H75" s="500">
        <f t="shared" si="3"/>
        <v>4</v>
      </c>
      <c r="I75" s="501">
        <v>1</v>
      </c>
      <c r="J75" s="501">
        <v>3</v>
      </c>
      <c r="K75" s="501">
        <v>0</v>
      </c>
    </row>
    <row r="76" spans="1:11" s="502" customFormat="1" ht="15.75" customHeight="1">
      <c r="A76" s="498"/>
      <c r="B76" s="499" t="s">
        <v>437</v>
      </c>
      <c r="C76" s="500">
        <f t="shared" si="6"/>
        <v>11</v>
      </c>
      <c r="D76" s="500">
        <f t="shared" si="7"/>
        <v>5</v>
      </c>
      <c r="E76" s="501">
        <v>4</v>
      </c>
      <c r="F76" s="501">
        <v>1</v>
      </c>
      <c r="G76" s="501">
        <v>0</v>
      </c>
      <c r="H76" s="500">
        <f t="shared" si="3"/>
        <v>6</v>
      </c>
      <c r="I76" s="501">
        <v>4</v>
      </c>
      <c r="J76" s="501">
        <v>2</v>
      </c>
      <c r="K76" s="501">
        <v>0</v>
      </c>
    </row>
    <row r="77" spans="1:11" s="502" customFormat="1" ht="15.75" customHeight="1">
      <c r="A77" s="498"/>
      <c r="B77" s="499" t="s">
        <v>438</v>
      </c>
      <c r="C77" s="500">
        <f t="shared" si="6"/>
        <v>0</v>
      </c>
      <c r="D77" s="500">
        <f t="shared" si="7"/>
        <v>0</v>
      </c>
      <c r="E77" s="501">
        <v>0</v>
      </c>
      <c r="F77" s="501">
        <v>0</v>
      </c>
      <c r="G77" s="501">
        <v>0</v>
      </c>
      <c r="H77" s="500">
        <f t="shared" si="3"/>
        <v>0</v>
      </c>
      <c r="I77" s="501">
        <v>0</v>
      </c>
      <c r="J77" s="501">
        <v>0</v>
      </c>
      <c r="K77" s="501">
        <v>0</v>
      </c>
    </row>
    <row r="78" spans="1:11" s="502" customFormat="1" ht="15.75" customHeight="1">
      <c r="A78" s="498"/>
      <c r="B78" s="499" t="s">
        <v>439</v>
      </c>
      <c r="C78" s="500">
        <f t="shared" si="6"/>
        <v>2</v>
      </c>
      <c r="D78" s="500">
        <f t="shared" si="7"/>
        <v>1</v>
      </c>
      <c r="E78" s="501">
        <v>1</v>
      </c>
      <c r="F78" s="501">
        <v>0</v>
      </c>
      <c r="G78" s="501">
        <v>0</v>
      </c>
      <c r="H78" s="500">
        <f t="shared" si="3"/>
        <v>1</v>
      </c>
      <c r="I78" s="501">
        <v>0</v>
      </c>
      <c r="J78" s="501">
        <v>1</v>
      </c>
      <c r="K78" s="501">
        <v>0</v>
      </c>
    </row>
    <row r="79" spans="1:11" s="502" customFormat="1" ht="15.75" customHeight="1">
      <c r="A79" s="498"/>
      <c r="B79" s="499" t="s">
        <v>440</v>
      </c>
      <c r="C79" s="500">
        <f t="shared" si="6"/>
        <v>7</v>
      </c>
      <c r="D79" s="500">
        <f t="shared" si="7"/>
        <v>0</v>
      </c>
      <c r="E79" s="501">
        <v>0</v>
      </c>
      <c r="F79" s="501">
        <v>0</v>
      </c>
      <c r="G79" s="501">
        <v>0</v>
      </c>
      <c r="H79" s="500">
        <f t="shared" si="3"/>
        <v>7</v>
      </c>
      <c r="I79" s="501">
        <v>2</v>
      </c>
      <c r="J79" s="501">
        <v>5</v>
      </c>
      <c r="K79" s="501">
        <v>0</v>
      </c>
    </row>
    <row r="80" spans="1:11" s="502" customFormat="1" ht="15.75" customHeight="1">
      <c r="A80" s="498"/>
      <c r="B80" s="499" t="s">
        <v>441</v>
      </c>
      <c r="C80" s="500">
        <f t="shared" si="6"/>
        <v>0</v>
      </c>
      <c r="D80" s="500">
        <f t="shared" si="7"/>
        <v>0</v>
      </c>
      <c r="E80" s="501">
        <v>0</v>
      </c>
      <c r="F80" s="501">
        <v>0</v>
      </c>
      <c r="G80" s="501">
        <v>0</v>
      </c>
      <c r="H80" s="500">
        <f t="shared" si="3"/>
        <v>0</v>
      </c>
      <c r="I80" s="501">
        <v>0</v>
      </c>
      <c r="J80" s="501">
        <v>0</v>
      </c>
      <c r="K80" s="501">
        <v>0</v>
      </c>
    </row>
    <row r="81" spans="1:11" s="502" customFormat="1" ht="15.75" customHeight="1">
      <c r="A81" s="498"/>
      <c r="B81" s="499" t="s">
        <v>442</v>
      </c>
      <c r="C81" s="500">
        <f t="shared" si="6"/>
        <v>0</v>
      </c>
      <c r="D81" s="500">
        <f t="shared" si="7"/>
        <v>0</v>
      </c>
      <c r="E81" s="501">
        <v>0</v>
      </c>
      <c r="F81" s="501">
        <v>0</v>
      </c>
      <c r="G81" s="501">
        <v>0</v>
      </c>
      <c r="H81" s="500">
        <f t="shared" si="3"/>
        <v>0</v>
      </c>
      <c r="I81" s="501">
        <v>0</v>
      </c>
      <c r="J81" s="501">
        <v>0</v>
      </c>
      <c r="K81" s="501">
        <v>0</v>
      </c>
    </row>
    <row r="82" spans="1:11" s="502" customFormat="1" ht="15.75" customHeight="1">
      <c r="A82" s="498"/>
      <c r="B82" s="499" t="s">
        <v>443</v>
      </c>
      <c r="C82" s="500">
        <f t="shared" si="6"/>
        <v>8988</v>
      </c>
      <c r="D82" s="500">
        <f t="shared" si="7"/>
        <v>4112</v>
      </c>
      <c r="E82" s="501">
        <v>2311</v>
      </c>
      <c r="F82" s="501">
        <v>1801</v>
      </c>
      <c r="G82" s="501">
        <v>0</v>
      </c>
      <c r="H82" s="500">
        <f t="shared" si="3"/>
        <v>4876</v>
      </c>
      <c r="I82" s="501">
        <v>2942</v>
      </c>
      <c r="J82" s="501">
        <v>1934</v>
      </c>
      <c r="K82" s="501">
        <v>0</v>
      </c>
    </row>
    <row r="83" spans="1:11" s="502" customFormat="1" ht="15.75" customHeight="1">
      <c r="A83" s="498"/>
      <c r="B83" s="499" t="s">
        <v>444</v>
      </c>
      <c r="C83" s="500">
        <f t="shared" si="6"/>
        <v>6128</v>
      </c>
      <c r="D83" s="500">
        <f t="shared" si="7"/>
        <v>2890</v>
      </c>
      <c r="E83" s="501">
        <v>1405</v>
      </c>
      <c r="F83" s="501">
        <v>1485</v>
      </c>
      <c r="G83" s="501">
        <v>0</v>
      </c>
      <c r="H83" s="500">
        <f t="shared" si="3"/>
        <v>3238</v>
      </c>
      <c r="I83" s="501">
        <v>1653</v>
      </c>
      <c r="J83" s="501">
        <v>1585</v>
      </c>
      <c r="K83" s="501">
        <v>0</v>
      </c>
    </row>
    <row r="84" spans="1:11" s="502" customFormat="1" ht="15.75" customHeight="1">
      <c r="A84" s="498"/>
      <c r="B84" s="499" t="s">
        <v>445</v>
      </c>
      <c r="C84" s="500">
        <f>D84+H84</f>
        <v>0</v>
      </c>
      <c r="D84" s="500">
        <f>SUM(E84:G84)</f>
        <v>0</v>
      </c>
      <c r="E84" s="501">
        <v>0</v>
      </c>
      <c r="F84" s="501">
        <v>0</v>
      </c>
      <c r="G84" s="501">
        <v>0</v>
      </c>
      <c r="H84" s="500">
        <f t="shared" si="3"/>
        <v>0</v>
      </c>
      <c r="I84" s="501">
        <v>0</v>
      </c>
      <c r="J84" s="501">
        <v>0</v>
      </c>
      <c r="K84" s="501">
        <v>0</v>
      </c>
    </row>
    <row r="85" spans="1:11" s="502" customFormat="1" ht="15.75" customHeight="1">
      <c r="A85" s="498"/>
      <c r="B85" s="499" t="s">
        <v>446</v>
      </c>
      <c r="C85" s="500">
        <f>D85+H85</f>
        <v>0</v>
      </c>
      <c r="D85" s="500">
        <f>SUM(E85:G85)</f>
        <v>0</v>
      </c>
      <c r="E85" s="501">
        <v>0</v>
      </c>
      <c r="F85" s="501">
        <v>0</v>
      </c>
      <c r="G85" s="501">
        <v>0</v>
      </c>
      <c r="H85" s="500">
        <f t="shared" si="3"/>
        <v>0</v>
      </c>
      <c r="I85" s="501">
        <v>0</v>
      </c>
      <c r="J85" s="501">
        <v>0</v>
      </c>
      <c r="K85" s="501">
        <v>0</v>
      </c>
    </row>
    <row r="86" spans="1:11" s="502" customFormat="1" ht="15.75" customHeight="1">
      <c r="A86" s="498"/>
      <c r="B86" s="499" t="s">
        <v>447</v>
      </c>
      <c r="C86" s="500">
        <f t="shared" si="6"/>
        <v>0</v>
      </c>
      <c r="D86" s="500">
        <f t="shared" si="7"/>
        <v>0</v>
      </c>
      <c r="E86" s="501">
        <v>0</v>
      </c>
      <c r="F86" s="501">
        <v>0</v>
      </c>
      <c r="G86" s="501">
        <v>0</v>
      </c>
      <c r="H86" s="500">
        <f t="shared" si="3"/>
        <v>0</v>
      </c>
      <c r="I86" s="501">
        <v>0</v>
      </c>
      <c r="J86" s="501">
        <v>0</v>
      </c>
      <c r="K86" s="501">
        <v>0</v>
      </c>
    </row>
    <row r="87" spans="1:11" s="502" customFormat="1" ht="15.75" customHeight="1">
      <c r="A87" s="498"/>
      <c r="B87" s="499" t="s">
        <v>448</v>
      </c>
      <c r="C87" s="500">
        <f t="shared" si="6"/>
        <v>0</v>
      </c>
      <c r="D87" s="500">
        <f t="shared" si="7"/>
        <v>0</v>
      </c>
      <c r="E87" s="501">
        <v>0</v>
      </c>
      <c r="F87" s="501">
        <v>0</v>
      </c>
      <c r="G87" s="501">
        <v>0</v>
      </c>
      <c r="H87" s="500">
        <f t="shared" si="3"/>
        <v>0</v>
      </c>
      <c r="I87" s="501">
        <v>0</v>
      </c>
      <c r="J87" s="501">
        <v>0</v>
      </c>
      <c r="K87" s="501">
        <v>0</v>
      </c>
    </row>
    <row r="88" spans="1:11" s="502" customFormat="1" ht="15.75" customHeight="1">
      <c r="A88" s="498"/>
      <c r="B88" s="499" t="s">
        <v>449</v>
      </c>
      <c r="C88" s="500">
        <f t="shared" si="6"/>
        <v>1</v>
      </c>
      <c r="D88" s="500">
        <f t="shared" si="7"/>
        <v>0</v>
      </c>
      <c r="E88" s="501">
        <v>0</v>
      </c>
      <c r="F88" s="501">
        <v>0</v>
      </c>
      <c r="G88" s="501">
        <v>0</v>
      </c>
      <c r="H88" s="500">
        <f t="shared" si="3"/>
        <v>1</v>
      </c>
      <c r="I88" s="501">
        <v>0</v>
      </c>
      <c r="J88" s="501">
        <v>1</v>
      </c>
      <c r="K88" s="501">
        <v>0</v>
      </c>
    </row>
    <row r="89" spans="1:11" s="502" customFormat="1" ht="15.75" customHeight="1">
      <c r="A89" s="498"/>
      <c r="B89" s="499" t="s">
        <v>450</v>
      </c>
      <c r="C89" s="500">
        <f t="shared" si="6"/>
        <v>79</v>
      </c>
      <c r="D89" s="500">
        <f t="shared" si="7"/>
        <v>36</v>
      </c>
      <c r="E89" s="501">
        <v>0</v>
      </c>
      <c r="F89" s="501">
        <v>36</v>
      </c>
      <c r="G89" s="501">
        <v>0</v>
      </c>
      <c r="H89" s="500">
        <f t="shared" si="3"/>
        <v>43</v>
      </c>
      <c r="I89" s="501">
        <v>0</v>
      </c>
      <c r="J89" s="501">
        <v>43</v>
      </c>
      <c r="K89" s="501">
        <v>0</v>
      </c>
    </row>
    <row r="90" spans="1:11" s="502" customFormat="1" ht="15.75" customHeight="1">
      <c r="A90" s="498"/>
      <c r="B90" s="499" t="s">
        <v>451</v>
      </c>
      <c r="C90" s="500">
        <f t="shared" si="4"/>
        <v>783444</v>
      </c>
      <c r="D90" s="500">
        <f t="shared" si="5"/>
        <v>375031</v>
      </c>
      <c r="E90" s="501">
        <v>247534</v>
      </c>
      <c r="F90" s="501">
        <v>127175</v>
      </c>
      <c r="G90" s="501">
        <v>322</v>
      </c>
      <c r="H90" s="500">
        <f t="shared" si="3"/>
        <v>408413</v>
      </c>
      <c r="I90" s="501">
        <v>277935</v>
      </c>
      <c r="J90" s="501">
        <v>130213</v>
      </c>
      <c r="K90" s="501">
        <v>265</v>
      </c>
    </row>
    <row r="91" spans="1:11" s="502" customFormat="1" ht="15.75" customHeight="1">
      <c r="A91" s="498"/>
      <c r="B91" s="499" t="s">
        <v>452</v>
      </c>
      <c r="C91" s="500">
        <f t="shared" si="4"/>
        <v>8269</v>
      </c>
      <c r="D91" s="500">
        <f t="shared" si="5"/>
        <v>3904</v>
      </c>
      <c r="E91" s="501">
        <v>287</v>
      </c>
      <c r="F91" s="501">
        <v>3617</v>
      </c>
      <c r="G91" s="501">
        <v>0</v>
      </c>
      <c r="H91" s="500">
        <f t="shared" si="3"/>
        <v>4365</v>
      </c>
      <c r="I91" s="501">
        <v>394</v>
      </c>
      <c r="J91" s="501">
        <v>3971</v>
      </c>
      <c r="K91" s="501">
        <v>0</v>
      </c>
    </row>
    <row r="92" spans="1:11" s="502" customFormat="1" ht="15.75" customHeight="1">
      <c r="A92" s="498"/>
      <c r="B92" s="499" t="s">
        <v>453</v>
      </c>
      <c r="C92" s="500">
        <f t="shared" si="4"/>
        <v>4</v>
      </c>
      <c r="D92" s="500">
        <f t="shared" si="5"/>
        <v>0</v>
      </c>
      <c r="E92" s="501">
        <v>0</v>
      </c>
      <c r="F92" s="501">
        <v>0</v>
      </c>
      <c r="G92" s="501">
        <v>0</v>
      </c>
      <c r="H92" s="500">
        <f t="shared" si="3"/>
        <v>4</v>
      </c>
      <c r="I92" s="501">
        <v>2</v>
      </c>
      <c r="J92" s="501">
        <v>2</v>
      </c>
      <c r="K92" s="501">
        <v>0</v>
      </c>
    </row>
    <row r="93" spans="1:11" s="502" customFormat="1" ht="15.75" customHeight="1">
      <c r="A93" s="498"/>
      <c r="B93" s="499" t="s">
        <v>348</v>
      </c>
      <c r="C93" s="500">
        <f t="shared" si="4"/>
        <v>0</v>
      </c>
      <c r="D93" s="500">
        <f t="shared" si="5"/>
        <v>0</v>
      </c>
      <c r="E93" s="501">
        <v>0</v>
      </c>
      <c r="F93" s="501">
        <v>0</v>
      </c>
      <c r="G93" s="501">
        <v>0</v>
      </c>
      <c r="H93" s="500">
        <f t="shared" si="3"/>
        <v>0</v>
      </c>
      <c r="I93" s="501">
        <v>0</v>
      </c>
      <c r="J93" s="501">
        <v>0</v>
      </c>
      <c r="K93" s="501">
        <v>0</v>
      </c>
    </row>
    <row r="94" spans="1:11" s="502" customFormat="1" ht="15.75" customHeight="1">
      <c r="A94" s="498"/>
      <c r="B94" s="499" t="s">
        <v>454</v>
      </c>
      <c r="C94" s="500">
        <f>D94+H94</f>
        <v>0</v>
      </c>
      <c r="D94" s="500">
        <f>SUM(E94:G94)</f>
        <v>0</v>
      </c>
      <c r="E94" s="501">
        <v>0</v>
      </c>
      <c r="F94" s="501">
        <v>0</v>
      </c>
      <c r="G94" s="501">
        <v>0</v>
      </c>
      <c r="H94" s="500">
        <f t="shared" si="3"/>
        <v>0</v>
      </c>
      <c r="I94" s="501">
        <v>0</v>
      </c>
      <c r="J94" s="501">
        <v>0</v>
      </c>
      <c r="K94" s="501">
        <v>0</v>
      </c>
    </row>
    <row r="95" spans="1:11" s="502" customFormat="1" ht="15.75" customHeight="1">
      <c r="A95" s="498"/>
      <c r="B95" s="499" t="s">
        <v>455</v>
      </c>
      <c r="C95" s="500">
        <f t="shared" si="4"/>
        <v>0</v>
      </c>
      <c r="D95" s="500">
        <f t="shared" si="5"/>
        <v>0</v>
      </c>
      <c r="E95" s="501">
        <v>0</v>
      </c>
      <c r="F95" s="501">
        <v>0</v>
      </c>
      <c r="G95" s="501">
        <v>0</v>
      </c>
      <c r="H95" s="500">
        <f t="shared" si="3"/>
        <v>0</v>
      </c>
      <c r="I95" s="501">
        <v>0</v>
      </c>
      <c r="J95" s="501">
        <v>0</v>
      </c>
      <c r="K95" s="501">
        <v>0</v>
      </c>
    </row>
    <row r="96" spans="1:11" s="502" customFormat="1" ht="15.75" customHeight="1">
      <c r="A96" s="498"/>
      <c r="B96" s="503" t="s">
        <v>456</v>
      </c>
      <c r="C96" s="504">
        <f t="shared" si="4"/>
        <v>2</v>
      </c>
      <c r="D96" s="504">
        <f t="shared" si="5"/>
        <v>2</v>
      </c>
      <c r="E96" s="505">
        <v>1</v>
      </c>
      <c r="F96" s="505">
        <v>1</v>
      </c>
      <c r="G96" s="505">
        <v>0</v>
      </c>
      <c r="H96" s="504">
        <f t="shared" si="3"/>
        <v>0</v>
      </c>
      <c r="I96" s="505">
        <v>0</v>
      </c>
      <c r="J96" s="505">
        <v>0</v>
      </c>
      <c r="K96" s="505">
        <v>0</v>
      </c>
    </row>
    <row r="97" spans="1:11" s="502" customFormat="1" ht="15.75" customHeight="1">
      <c r="A97" s="498"/>
      <c r="B97" s="499" t="s">
        <v>457</v>
      </c>
      <c r="C97" s="500">
        <f t="shared" si="4"/>
        <v>846</v>
      </c>
      <c r="D97" s="500">
        <f t="shared" si="5"/>
        <v>291</v>
      </c>
      <c r="E97" s="501">
        <v>173</v>
      </c>
      <c r="F97" s="501">
        <v>118</v>
      </c>
      <c r="G97" s="501">
        <v>0</v>
      </c>
      <c r="H97" s="500">
        <f t="shared" si="3"/>
        <v>555</v>
      </c>
      <c r="I97" s="501">
        <v>276</v>
      </c>
      <c r="J97" s="501">
        <v>279</v>
      </c>
      <c r="K97" s="501">
        <v>0</v>
      </c>
    </row>
    <row r="98" spans="1:11" s="502" customFormat="1" ht="15.75" customHeight="1">
      <c r="A98" s="498"/>
      <c r="B98" s="499" t="s">
        <v>458</v>
      </c>
      <c r="C98" s="500">
        <f t="shared" si="4"/>
        <v>13</v>
      </c>
      <c r="D98" s="500">
        <f t="shared" si="5"/>
        <v>7</v>
      </c>
      <c r="E98" s="501">
        <v>7</v>
      </c>
      <c r="F98" s="501">
        <v>0</v>
      </c>
      <c r="G98" s="501">
        <v>0</v>
      </c>
      <c r="H98" s="500">
        <f t="shared" si="3"/>
        <v>6</v>
      </c>
      <c r="I98" s="501">
        <v>5</v>
      </c>
      <c r="J98" s="501">
        <v>1</v>
      </c>
      <c r="K98" s="501">
        <v>0</v>
      </c>
    </row>
    <row r="99" spans="1:11" s="502" customFormat="1" ht="15.75" customHeight="1">
      <c r="A99" s="498"/>
      <c r="B99" s="499" t="s">
        <v>459</v>
      </c>
      <c r="C99" s="500">
        <f t="shared" si="4"/>
        <v>2</v>
      </c>
      <c r="D99" s="500">
        <f t="shared" si="5"/>
        <v>1</v>
      </c>
      <c r="E99" s="501">
        <v>1</v>
      </c>
      <c r="F99" s="501">
        <v>0</v>
      </c>
      <c r="G99" s="501">
        <v>0</v>
      </c>
      <c r="H99" s="500">
        <f t="shared" si="3"/>
        <v>1</v>
      </c>
      <c r="I99" s="501">
        <v>0</v>
      </c>
      <c r="J99" s="501">
        <v>1</v>
      </c>
      <c r="K99" s="501">
        <v>0</v>
      </c>
    </row>
    <row r="100" spans="1:11" s="502" customFormat="1" ht="15.75" customHeight="1">
      <c r="A100" s="498"/>
      <c r="B100" s="499" t="s">
        <v>460</v>
      </c>
      <c r="C100" s="500">
        <f t="shared" si="4"/>
        <v>0</v>
      </c>
      <c r="D100" s="500">
        <f t="shared" si="5"/>
        <v>0</v>
      </c>
      <c r="E100" s="501">
        <v>0</v>
      </c>
      <c r="F100" s="501">
        <v>0</v>
      </c>
      <c r="G100" s="501">
        <v>0</v>
      </c>
      <c r="H100" s="500">
        <f t="shared" si="3"/>
        <v>0</v>
      </c>
      <c r="I100" s="501">
        <v>0</v>
      </c>
      <c r="J100" s="501">
        <v>0</v>
      </c>
      <c r="K100" s="501">
        <v>0</v>
      </c>
    </row>
    <row r="101" spans="1:11" s="502" customFormat="1" ht="15.75" customHeight="1">
      <c r="A101" s="498"/>
      <c r="B101" s="499" t="s">
        <v>461</v>
      </c>
      <c r="C101" s="500">
        <f t="shared" si="4"/>
        <v>0</v>
      </c>
      <c r="D101" s="500">
        <f t="shared" si="5"/>
        <v>0</v>
      </c>
      <c r="E101" s="501">
        <v>0</v>
      </c>
      <c r="F101" s="501">
        <v>0</v>
      </c>
      <c r="G101" s="501">
        <v>0</v>
      </c>
      <c r="H101" s="500">
        <f t="shared" si="3"/>
        <v>0</v>
      </c>
      <c r="I101" s="501">
        <v>0</v>
      </c>
      <c r="J101" s="501">
        <v>0</v>
      </c>
      <c r="K101" s="501">
        <v>0</v>
      </c>
    </row>
    <row r="102" spans="1:11" s="502" customFormat="1" ht="15.75" customHeight="1">
      <c r="A102" s="498"/>
      <c r="B102" s="499" t="s">
        <v>462</v>
      </c>
      <c r="C102" s="500">
        <f t="shared" si="4"/>
        <v>0</v>
      </c>
      <c r="D102" s="500">
        <f t="shared" si="5"/>
        <v>0</v>
      </c>
      <c r="E102" s="501">
        <v>0</v>
      </c>
      <c r="F102" s="501">
        <v>0</v>
      </c>
      <c r="G102" s="501">
        <v>0</v>
      </c>
      <c r="H102" s="500">
        <f t="shared" si="3"/>
        <v>0</v>
      </c>
      <c r="I102" s="501">
        <v>0</v>
      </c>
      <c r="J102" s="501">
        <v>0</v>
      </c>
      <c r="K102" s="501">
        <v>0</v>
      </c>
    </row>
    <row r="103" spans="1:11" s="502" customFormat="1" ht="15.75" customHeight="1">
      <c r="A103" s="498"/>
      <c r="B103" s="499" t="s">
        <v>463</v>
      </c>
      <c r="C103" s="500">
        <f t="shared" si="4"/>
        <v>1</v>
      </c>
      <c r="D103" s="500">
        <f t="shared" si="5"/>
        <v>0</v>
      </c>
      <c r="E103" s="501">
        <v>0</v>
      </c>
      <c r="F103" s="501">
        <v>0</v>
      </c>
      <c r="G103" s="501">
        <v>0</v>
      </c>
      <c r="H103" s="500">
        <f t="shared" si="3"/>
        <v>1</v>
      </c>
      <c r="I103" s="501">
        <v>0</v>
      </c>
      <c r="J103" s="501">
        <v>1</v>
      </c>
      <c r="K103" s="501">
        <v>0</v>
      </c>
    </row>
    <row r="104" spans="1:11" s="502" customFormat="1" ht="15.75" customHeight="1">
      <c r="A104" s="498"/>
      <c r="B104" s="499" t="s">
        <v>464</v>
      </c>
      <c r="C104" s="500">
        <f t="shared" si="4"/>
        <v>0</v>
      </c>
      <c r="D104" s="500">
        <f t="shared" si="5"/>
        <v>0</v>
      </c>
      <c r="E104" s="501">
        <v>0</v>
      </c>
      <c r="F104" s="501">
        <v>0</v>
      </c>
      <c r="G104" s="501">
        <v>0</v>
      </c>
      <c r="H104" s="500">
        <f t="shared" si="3"/>
        <v>0</v>
      </c>
      <c r="I104" s="501">
        <v>0</v>
      </c>
      <c r="J104" s="501">
        <v>0</v>
      </c>
      <c r="K104" s="501">
        <v>0</v>
      </c>
    </row>
    <row r="105" spans="1:11" s="502" customFormat="1" ht="15.75" customHeight="1">
      <c r="A105" s="498"/>
      <c r="B105" s="499" t="s">
        <v>465</v>
      </c>
      <c r="C105" s="500">
        <f t="shared" si="4"/>
        <v>0</v>
      </c>
      <c r="D105" s="500">
        <f t="shared" si="5"/>
        <v>0</v>
      </c>
      <c r="E105" s="501">
        <v>0</v>
      </c>
      <c r="F105" s="501">
        <v>0</v>
      </c>
      <c r="G105" s="501">
        <v>0</v>
      </c>
      <c r="H105" s="500">
        <f t="shared" si="3"/>
        <v>0</v>
      </c>
      <c r="I105" s="501">
        <v>0</v>
      </c>
      <c r="J105" s="501">
        <v>0</v>
      </c>
      <c r="K105" s="501">
        <v>0</v>
      </c>
    </row>
    <row r="106" spans="1:11" s="502" customFormat="1" ht="15.75" customHeight="1">
      <c r="A106" s="498"/>
      <c r="B106" s="499" t="s">
        <v>466</v>
      </c>
      <c r="C106" s="500">
        <f t="shared" si="4"/>
        <v>0</v>
      </c>
      <c r="D106" s="500">
        <f t="shared" si="5"/>
        <v>0</v>
      </c>
      <c r="E106" s="501">
        <v>0</v>
      </c>
      <c r="F106" s="501">
        <v>0</v>
      </c>
      <c r="G106" s="501">
        <v>0</v>
      </c>
      <c r="H106" s="500">
        <f t="shared" si="3"/>
        <v>0</v>
      </c>
      <c r="I106" s="501">
        <v>0</v>
      </c>
      <c r="J106" s="501">
        <v>0</v>
      </c>
      <c r="K106" s="501">
        <v>0</v>
      </c>
    </row>
    <row r="107" spans="1:11" s="502" customFormat="1" ht="15.75" customHeight="1">
      <c r="A107" s="498"/>
      <c r="B107" s="499" t="s">
        <v>467</v>
      </c>
      <c r="C107" s="500">
        <f>D107+H107</f>
        <v>0</v>
      </c>
      <c r="D107" s="500">
        <f>SUM(E107:G107)</f>
        <v>0</v>
      </c>
      <c r="E107" s="501">
        <v>0</v>
      </c>
      <c r="F107" s="501">
        <v>0</v>
      </c>
      <c r="G107" s="501">
        <v>0</v>
      </c>
      <c r="H107" s="500">
        <f t="shared" si="3"/>
        <v>0</v>
      </c>
      <c r="I107" s="501">
        <v>0</v>
      </c>
      <c r="J107" s="501">
        <v>0</v>
      </c>
      <c r="K107" s="501">
        <v>0</v>
      </c>
    </row>
    <row r="108" spans="1:11" s="502" customFormat="1" ht="15.75" customHeight="1">
      <c r="A108" s="498"/>
      <c r="B108" s="503" t="s">
        <v>468</v>
      </c>
      <c r="C108" s="504">
        <f t="shared" si="4"/>
        <v>1858</v>
      </c>
      <c r="D108" s="504">
        <f t="shared" si="5"/>
        <v>887</v>
      </c>
      <c r="E108" s="505">
        <v>887</v>
      </c>
      <c r="F108" s="505">
        <v>0</v>
      </c>
      <c r="G108" s="505">
        <v>0</v>
      </c>
      <c r="H108" s="504">
        <f t="shared" si="3"/>
        <v>971</v>
      </c>
      <c r="I108" s="505">
        <v>971</v>
      </c>
      <c r="J108" s="505">
        <v>0</v>
      </c>
      <c r="K108" s="505">
        <v>0</v>
      </c>
    </row>
    <row r="109" spans="1:11" s="502" customFormat="1" ht="15.75" customHeight="1">
      <c r="A109" s="498"/>
      <c r="B109" s="499" t="s">
        <v>469</v>
      </c>
      <c r="C109" s="500">
        <f>D109+H109</f>
        <v>0</v>
      </c>
      <c r="D109" s="500">
        <f>SUM(E109:G109)</f>
        <v>0</v>
      </c>
      <c r="E109" s="501">
        <v>0</v>
      </c>
      <c r="F109" s="501">
        <v>0</v>
      </c>
      <c r="G109" s="501">
        <v>0</v>
      </c>
      <c r="H109" s="500">
        <f t="shared" si="3"/>
        <v>0</v>
      </c>
      <c r="I109" s="501">
        <v>0</v>
      </c>
      <c r="J109" s="501">
        <v>0</v>
      </c>
      <c r="K109" s="501">
        <v>0</v>
      </c>
    </row>
    <row r="110" spans="1:11" s="502" customFormat="1" ht="15.75" customHeight="1">
      <c r="A110" s="498"/>
      <c r="B110" s="499" t="s">
        <v>470</v>
      </c>
      <c r="C110" s="500">
        <f t="shared" si="4"/>
        <v>0</v>
      </c>
      <c r="D110" s="500">
        <f t="shared" si="5"/>
        <v>0</v>
      </c>
      <c r="E110" s="501">
        <v>0</v>
      </c>
      <c r="F110" s="501">
        <v>0</v>
      </c>
      <c r="G110" s="501">
        <v>0</v>
      </c>
      <c r="H110" s="500">
        <f t="shared" si="3"/>
        <v>0</v>
      </c>
      <c r="I110" s="501">
        <v>0</v>
      </c>
      <c r="J110" s="501">
        <v>0</v>
      </c>
      <c r="K110" s="501">
        <v>0</v>
      </c>
    </row>
    <row r="111" spans="1:11" s="502" customFormat="1" ht="15.75" customHeight="1">
      <c r="A111" s="498"/>
      <c r="B111" s="499" t="s">
        <v>471</v>
      </c>
      <c r="C111" s="500">
        <f>D111+H111</f>
        <v>0</v>
      </c>
      <c r="D111" s="500">
        <f>SUM(E111:G111)</f>
        <v>0</v>
      </c>
      <c r="E111" s="501">
        <v>0</v>
      </c>
      <c r="F111" s="501">
        <v>0</v>
      </c>
      <c r="G111" s="501">
        <v>0</v>
      </c>
      <c r="H111" s="500">
        <f t="shared" si="3"/>
        <v>0</v>
      </c>
      <c r="I111" s="501">
        <v>0</v>
      </c>
      <c r="J111" s="501">
        <v>0</v>
      </c>
      <c r="K111" s="501">
        <v>0</v>
      </c>
    </row>
    <row r="112" spans="1:11" s="502" customFormat="1" ht="15.75" customHeight="1">
      <c r="A112" s="498"/>
      <c r="B112" s="499" t="s">
        <v>472</v>
      </c>
      <c r="C112" s="500">
        <f t="shared" si="4"/>
        <v>0</v>
      </c>
      <c r="D112" s="500">
        <f t="shared" si="5"/>
        <v>0</v>
      </c>
      <c r="E112" s="501">
        <v>0</v>
      </c>
      <c r="F112" s="501">
        <v>0</v>
      </c>
      <c r="G112" s="501">
        <v>0</v>
      </c>
      <c r="H112" s="500">
        <f t="shared" si="3"/>
        <v>0</v>
      </c>
      <c r="I112" s="501">
        <v>0</v>
      </c>
      <c r="J112" s="501">
        <v>0</v>
      </c>
      <c r="K112" s="501">
        <v>0</v>
      </c>
    </row>
    <row r="113" spans="1:11" s="502" customFormat="1" ht="15.75" customHeight="1">
      <c r="A113" s="498"/>
      <c r="B113" s="499" t="s">
        <v>473</v>
      </c>
      <c r="C113" s="500">
        <f t="shared" si="4"/>
        <v>4921</v>
      </c>
      <c r="D113" s="500">
        <f t="shared" si="5"/>
        <v>2359</v>
      </c>
      <c r="E113" s="501">
        <v>1314</v>
      </c>
      <c r="F113" s="501">
        <v>1045</v>
      </c>
      <c r="G113" s="501">
        <v>0</v>
      </c>
      <c r="H113" s="500">
        <f t="shared" si="3"/>
        <v>2562</v>
      </c>
      <c r="I113" s="501">
        <v>1503</v>
      </c>
      <c r="J113" s="501">
        <v>1059</v>
      </c>
      <c r="K113" s="501">
        <v>0</v>
      </c>
    </row>
    <row r="114" spans="1:11" s="502" customFormat="1" ht="15.75" customHeight="1">
      <c r="A114" s="498"/>
      <c r="B114" s="499" t="s">
        <v>474</v>
      </c>
      <c r="C114" s="500">
        <f t="shared" si="4"/>
        <v>0</v>
      </c>
      <c r="D114" s="500">
        <f t="shared" si="5"/>
        <v>0</v>
      </c>
      <c r="E114" s="501">
        <v>0</v>
      </c>
      <c r="F114" s="501">
        <v>0</v>
      </c>
      <c r="G114" s="501">
        <v>0</v>
      </c>
      <c r="H114" s="500">
        <f t="shared" si="3"/>
        <v>0</v>
      </c>
      <c r="I114" s="501">
        <v>0</v>
      </c>
      <c r="J114" s="501">
        <v>0</v>
      </c>
      <c r="K114" s="501">
        <v>0</v>
      </c>
    </row>
    <row r="115" spans="1:11" s="502" customFormat="1" ht="15.75" customHeight="1">
      <c r="A115" s="498"/>
      <c r="B115" s="499" t="s">
        <v>475</v>
      </c>
      <c r="C115" s="500">
        <f t="shared" si="4"/>
        <v>0</v>
      </c>
      <c r="D115" s="500">
        <f t="shared" si="5"/>
        <v>0</v>
      </c>
      <c r="E115" s="501">
        <v>0</v>
      </c>
      <c r="F115" s="501">
        <v>0</v>
      </c>
      <c r="G115" s="501">
        <v>0</v>
      </c>
      <c r="H115" s="500">
        <f t="shared" si="3"/>
        <v>0</v>
      </c>
      <c r="I115" s="501">
        <v>0</v>
      </c>
      <c r="J115" s="501">
        <v>0</v>
      </c>
      <c r="K115" s="501">
        <v>0</v>
      </c>
    </row>
    <row r="116" spans="1:11" s="502" customFormat="1" ht="15.75" customHeight="1">
      <c r="A116" s="498"/>
      <c r="B116" s="503" t="s">
        <v>476</v>
      </c>
      <c r="C116" s="504">
        <f t="shared" si="4"/>
        <v>766</v>
      </c>
      <c r="D116" s="504">
        <f t="shared" si="5"/>
        <v>411</v>
      </c>
      <c r="E116" s="505">
        <v>0</v>
      </c>
      <c r="F116" s="505">
        <v>411</v>
      </c>
      <c r="G116" s="505">
        <v>0</v>
      </c>
      <c r="H116" s="504">
        <f t="shared" si="3"/>
        <v>355</v>
      </c>
      <c r="I116" s="505">
        <v>0</v>
      </c>
      <c r="J116" s="505">
        <v>355</v>
      </c>
      <c r="K116" s="505">
        <v>0</v>
      </c>
    </row>
    <row r="117" spans="1:11" s="502" customFormat="1" ht="15.75" customHeight="1">
      <c r="A117" s="498"/>
      <c r="B117" s="499" t="s">
        <v>477</v>
      </c>
      <c r="C117" s="500">
        <f t="shared" si="4"/>
        <v>1120</v>
      </c>
      <c r="D117" s="500">
        <f t="shared" si="5"/>
        <v>3</v>
      </c>
      <c r="E117" s="501">
        <v>0</v>
      </c>
      <c r="F117" s="501">
        <v>3</v>
      </c>
      <c r="G117" s="501">
        <v>0</v>
      </c>
      <c r="H117" s="500">
        <f t="shared" si="3"/>
        <v>1117</v>
      </c>
      <c r="I117" s="501">
        <v>0</v>
      </c>
      <c r="J117" s="501">
        <v>1117</v>
      </c>
      <c r="K117" s="501">
        <v>0</v>
      </c>
    </row>
    <row r="118" spans="1:11" s="502" customFormat="1" ht="15.75" customHeight="1">
      <c r="A118" s="498"/>
      <c r="B118" s="499" t="s">
        <v>478</v>
      </c>
      <c r="C118" s="500">
        <f t="shared" si="4"/>
        <v>15</v>
      </c>
      <c r="D118" s="500">
        <f t="shared" si="5"/>
        <v>1</v>
      </c>
      <c r="E118" s="501">
        <v>0</v>
      </c>
      <c r="F118" s="501">
        <v>1</v>
      </c>
      <c r="G118" s="501">
        <v>0</v>
      </c>
      <c r="H118" s="500">
        <f t="shared" si="3"/>
        <v>14</v>
      </c>
      <c r="I118" s="501">
        <v>0</v>
      </c>
      <c r="J118" s="501">
        <v>14</v>
      </c>
      <c r="K118" s="501">
        <v>0</v>
      </c>
    </row>
    <row r="119" spans="1:11" s="502" customFormat="1" ht="15.75" customHeight="1">
      <c r="A119" s="498"/>
      <c r="B119" s="499" t="s">
        <v>479</v>
      </c>
      <c r="C119" s="500">
        <f t="shared" si="4"/>
        <v>1</v>
      </c>
      <c r="D119" s="500">
        <f t="shared" si="5"/>
        <v>0</v>
      </c>
      <c r="E119" s="501">
        <v>0</v>
      </c>
      <c r="F119" s="501">
        <v>0</v>
      </c>
      <c r="G119" s="501">
        <v>0</v>
      </c>
      <c r="H119" s="500">
        <f t="shared" si="3"/>
        <v>1</v>
      </c>
      <c r="I119" s="501">
        <v>1</v>
      </c>
      <c r="J119" s="501">
        <v>0</v>
      </c>
      <c r="K119" s="501">
        <v>0</v>
      </c>
    </row>
    <row r="120" spans="1:11" s="502" customFormat="1" ht="15.75" customHeight="1">
      <c r="A120" s="498"/>
      <c r="B120" s="499" t="s">
        <v>480</v>
      </c>
      <c r="C120" s="500">
        <f t="shared" si="4"/>
        <v>0</v>
      </c>
      <c r="D120" s="500">
        <f t="shared" si="5"/>
        <v>0</v>
      </c>
      <c r="E120" s="501">
        <v>0</v>
      </c>
      <c r="F120" s="501">
        <v>0</v>
      </c>
      <c r="G120" s="501">
        <v>0</v>
      </c>
      <c r="H120" s="500">
        <f t="shared" si="3"/>
        <v>0</v>
      </c>
      <c r="I120" s="501">
        <v>0</v>
      </c>
      <c r="J120" s="501">
        <v>0</v>
      </c>
      <c r="K120" s="501">
        <v>0</v>
      </c>
    </row>
    <row r="121" spans="1:11" s="502" customFormat="1" ht="15.75" customHeight="1">
      <c r="A121" s="498"/>
      <c r="B121" s="499" t="s">
        <v>481</v>
      </c>
      <c r="C121" s="500">
        <f t="shared" si="4"/>
        <v>0</v>
      </c>
      <c r="D121" s="500">
        <f t="shared" si="5"/>
        <v>0</v>
      </c>
      <c r="E121" s="501">
        <v>0</v>
      </c>
      <c r="F121" s="501">
        <v>0</v>
      </c>
      <c r="G121" s="501">
        <v>0</v>
      </c>
      <c r="H121" s="500">
        <f t="shared" si="3"/>
        <v>0</v>
      </c>
      <c r="I121" s="501">
        <v>0</v>
      </c>
      <c r="J121" s="501">
        <v>0</v>
      </c>
      <c r="K121" s="501">
        <v>0</v>
      </c>
    </row>
    <row r="122" spans="1:11" s="502" customFormat="1" ht="15.75" customHeight="1">
      <c r="A122" s="498"/>
      <c r="B122" s="499" t="s">
        <v>482</v>
      </c>
      <c r="C122" s="500">
        <f t="shared" si="4"/>
        <v>1</v>
      </c>
      <c r="D122" s="500">
        <f t="shared" si="5"/>
        <v>0</v>
      </c>
      <c r="E122" s="501">
        <v>0</v>
      </c>
      <c r="F122" s="501">
        <v>0</v>
      </c>
      <c r="G122" s="501">
        <v>0</v>
      </c>
      <c r="H122" s="500">
        <f t="shared" si="3"/>
        <v>1</v>
      </c>
      <c r="I122" s="501">
        <v>0</v>
      </c>
      <c r="J122" s="501">
        <v>1</v>
      </c>
      <c r="K122" s="501">
        <v>0</v>
      </c>
    </row>
    <row r="123" spans="1:11" s="502" customFormat="1" ht="15.75" customHeight="1">
      <c r="A123" s="498"/>
      <c r="B123" s="499" t="s">
        <v>483</v>
      </c>
      <c r="C123" s="500">
        <f t="shared" si="4"/>
        <v>0</v>
      </c>
      <c r="D123" s="500">
        <f t="shared" si="5"/>
        <v>0</v>
      </c>
      <c r="E123" s="501">
        <v>0</v>
      </c>
      <c r="F123" s="501">
        <v>0</v>
      </c>
      <c r="G123" s="501">
        <v>0</v>
      </c>
      <c r="H123" s="500">
        <f t="shared" si="3"/>
        <v>0</v>
      </c>
      <c r="I123" s="501">
        <v>0</v>
      </c>
      <c r="J123" s="501">
        <v>0</v>
      </c>
      <c r="K123" s="501">
        <v>0</v>
      </c>
    </row>
    <row r="124" spans="1:11" s="502" customFormat="1" ht="15.75" customHeight="1">
      <c r="A124" s="498"/>
      <c r="B124" s="499" t="s">
        <v>484</v>
      </c>
      <c r="C124" s="500">
        <f t="shared" si="4"/>
        <v>2320</v>
      </c>
      <c r="D124" s="500">
        <f t="shared" si="5"/>
        <v>1157</v>
      </c>
      <c r="E124" s="501">
        <v>11</v>
      </c>
      <c r="F124" s="501">
        <v>1146</v>
      </c>
      <c r="G124" s="501">
        <v>0</v>
      </c>
      <c r="H124" s="500">
        <f t="shared" si="3"/>
        <v>1163</v>
      </c>
      <c r="I124" s="501">
        <v>28</v>
      </c>
      <c r="J124" s="501">
        <v>1135</v>
      </c>
      <c r="K124" s="501">
        <v>0</v>
      </c>
    </row>
    <row r="125" spans="1:11" s="502" customFormat="1" ht="15.75" customHeight="1">
      <c r="A125" s="498"/>
      <c r="B125" s="499" t="s">
        <v>485</v>
      </c>
      <c r="C125" s="500">
        <f t="shared" si="4"/>
        <v>2</v>
      </c>
      <c r="D125" s="500">
        <f t="shared" si="5"/>
        <v>1</v>
      </c>
      <c r="E125" s="501">
        <v>1</v>
      </c>
      <c r="F125" s="501">
        <v>0</v>
      </c>
      <c r="G125" s="501">
        <v>0</v>
      </c>
      <c r="H125" s="500">
        <f t="shared" si="3"/>
        <v>1</v>
      </c>
      <c r="I125" s="501">
        <v>0</v>
      </c>
      <c r="J125" s="501">
        <v>1</v>
      </c>
      <c r="K125" s="501">
        <v>0</v>
      </c>
    </row>
    <row r="126" spans="1:11" s="502" customFormat="1" ht="15.75" customHeight="1">
      <c r="A126" s="498"/>
      <c r="B126" s="499" t="s">
        <v>486</v>
      </c>
      <c r="C126" s="500">
        <f t="shared" si="4"/>
        <v>0</v>
      </c>
      <c r="D126" s="500">
        <f t="shared" si="5"/>
        <v>0</v>
      </c>
      <c r="E126" s="501">
        <v>0</v>
      </c>
      <c r="F126" s="501">
        <v>0</v>
      </c>
      <c r="G126" s="501">
        <v>0</v>
      </c>
      <c r="H126" s="500">
        <f t="shared" si="3"/>
        <v>0</v>
      </c>
      <c r="I126" s="501">
        <v>0</v>
      </c>
      <c r="J126" s="501">
        <v>0</v>
      </c>
      <c r="K126" s="501">
        <v>0</v>
      </c>
    </row>
    <row r="127" spans="1:11" s="502" customFormat="1" ht="15.75" customHeight="1">
      <c r="A127" s="498"/>
      <c r="B127" s="499" t="s">
        <v>487</v>
      </c>
      <c r="C127" s="500">
        <f>D127+H127</f>
        <v>0</v>
      </c>
      <c r="D127" s="500">
        <f>SUM(E127:G127)</f>
        <v>0</v>
      </c>
      <c r="E127" s="501">
        <v>0</v>
      </c>
      <c r="F127" s="501">
        <v>0</v>
      </c>
      <c r="G127" s="501">
        <v>0</v>
      </c>
      <c r="H127" s="500">
        <f t="shared" si="3"/>
        <v>0</v>
      </c>
      <c r="I127" s="501">
        <v>0</v>
      </c>
      <c r="J127" s="501">
        <v>0</v>
      </c>
      <c r="K127" s="501">
        <v>0</v>
      </c>
    </row>
    <row r="128" spans="1:11" s="502" customFormat="1" ht="15.75" customHeight="1">
      <c r="A128" s="498"/>
      <c r="B128" s="499" t="s">
        <v>488</v>
      </c>
      <c r="C128" s="500">
        <f>D128+H128</f>
        <v>0</v>
      </c>
      <c r="D128" s="500">
        <f>SUM(E128:G128)</f>
        <v>0</v>
      </c>
      <c r="E128" s="501">
        <v>0</v>
      </c>
      <c r="F128" s="501">
        <v>0</v>
      </c>
      <c r="G128" s="501">
        <v>0</v>
      </c>
      <c r="H128" s="500">
        <f t="shared" si="3"/>
        <v>0</v>
      </c>
      <c r="I128" s="501">
        <v>0</v>
      </c>
      <c r="J128" s="501">
        <v>0</v>
      </c>
      <c r="K128" s="501">
        <v>0</v>
      </c>
    </row>
    <row r="129" spans="1:11" s="502" customFormat="1" ht="15.75" customHeight="1">
      <c r="A129" s="498"/>
      <c r="B129" s="499" t="s">
        <v>489</v>
      </c>
      <c r="C129" s="500">
        <f>D129+H129</f>
        <v>0</v>
      </c>
      <c r="D129" s="500">
        <f>SUM(E129:G129)</f>
        <v>0</v>
      </c>
      <c r="E129" s="501">
        <v>0</v>
      </c>
      <c r="F129" s="501">
        <v>0</v>
      </c>
      <c r="G129" s="501">
        <v>0</v>
      </c>
      <c r="H129" s="500">
        <f t="shared" si="3"/>
        <v>0</v>
      </c>
      <c r="I129" s="501">
        <v>0</v>
      </c>
      <c r="J129" s="501">
        <v>0</v>
      </c>
      <c r="K129" s="501">
        <v>0</v>
      </c>
    </row>
    <row r="130" spans="1:11" s="502" customFormat="1" ht="15.75" customHeight="1">
      <c r="A130" s="498"/>
      <c r="B130" s="499" t="s">
        <v>490</v>
      </c>
      <c r="C130" s="500">
        <f t="shared" si="4"/>
        <v>2720</v>
      </c>
      <c r="D130" s="500">
        <f t="shared" si="5"/>
        <v>1367</v>
      </c>
      <c r="E130" s="501">
        <v>447</v>
      </c>
      <c r="F130" s="501">
        <v>920</v>
      </c>
      <c r="G130" s="501">
        <v>0</v>
      </c>
      <c r="H130" s="500">
        <f t="shared" si="3"/>
        <v>1353</v>
      </c>
      <c r="I130" s="501">
        <v>478</v>
      </c>
      <c r="J130" s="501">
        <v>875</v>
      </c>
      <c r="K130" s="501">
        <v>0</v>
      </c>
    </row>
    <row r="131" spans="1:11" s="502" customFormat="1" ht="15.75" customHeight="1">
      <c r="A131" s="498"/>
      <c r="B131" s="499" t="s">
        <v>491</v>
      </c>
      <c r="C131" s="500">
        <f>D131+H131</f>
        <v>0</v>
      </c>
      <c r="D131" s="500">
        <f>SUM(E131:G131)</f>
        <v>0</v>
      </c>
      <c r="E131" s="501">
        <v>0</v>
      </c>
      <c r="F131" s="501">
        <v>0</v>
      </c>
      <c r="G131" s="501">
        <v>0</v>
      </c>
      <c r="H131" s="500">
        <f t="shared" si="3"/>
        <v>0</v>
      </c>
      <c r="I131" s="501">
        <v>0</v>
      </c>
      <c r="J131" s="501">
        <v>0</v>
      </c>
      <c r="K131" s="501">
        <v>0</v>
      </c>
    </row>
    <row r="132" spans="1:11" s="502" customFormat="1" ht="15.75" customHeight="1">
      <c r="A132" s="498"/>
      <c r="B132" s="499" t="s">
        <v>492</v>
      </c>
      <c r="C132" s="500">
        <f>D132+H132</f>
        <v>16821</v>
      </c>
      <c r="D132" s="500">
        <f>SUM(E132:G132)</f>
        <v>7844</v>
      </c>
      <c r="E132" s="501">
        <v>6336</v>
      </c>
      <c r="F132" s="501">
        <v>1508</v>
      </c>
      <c r="G132" s="501">
        <v>0</v>
      </c>
      <c r="H132" s="500">
        <f t="shared" ref="H132:H186" si="8">SUM(I132:K132)</f>
        <v>8977</v>
      </c>
      <c r="I132" s="501">
        <v>7265</v>
      </c>
      <c r="J132" s="501">
        <v>1712</v>
      </c>
      <c r="K132" s="501">
        <v>0</v>
      </c>
    </row>
    <row r="133" spans="1:11" s="502" customFormat="1" ht="15.75" customHeight="1">
      <c r="A133" s="498"/>
      <c r="B133" s="499" t="s">
        <v>493</v>
      </c>
      <c r="C133" s="500">
        <f>D133+H133</f>
        <v>0</v>
      </c>
      <c r="D133" s="500">
        <f>SUM(E133:G133)</f>
        <v>0</v>
      </c>
      <c r="E133" s="501">
        <v>0</v>
      </c>
      <c r="F133" s="501">
        <v>0</v>
      </c>
      <c r="G133" s="501">
        <v>0</v>
      </c>
      <c r="H133" s="500">
        <f t="shared" si="8"/>
        <v>0</v>
      </c>
      <c r="I133" s="501">
        <v>0</v>
      </c>
      <c r="J133" s="501">
        <v>0</v>
      </c>
      <c r="K133" s="501">
        <v>0</v>
      </c>
    </row>
    <row r="134" spans="1:11" s="502" customFormat="1" ht="15.75" customHeight="1">
      <c r="A134" s="498"/>
      <c r="B134" s="499" t="s">
        <v>494</v>
      </c>
      <c r="C134" s="500">
        <f>D134+H134</f>
        <v>0</v>
      </c>
      <c r="D134" s="500">
        <f>SUM(E134:G134)</f>
        <v>0</v>
      </c>
      <c r="E134" s="501">
        <v>0</v>
      </c>
      <c r="F134" s="501">
        <v>0</v>
      </c>
      <c r="G134" s="501">
        <v>0</v>
      </c>
      <c r="H134" s="500">
        <f t="shared" si="8"/>
        <v>0</v>
      </c>
      <c r="I134" s="501">
        <v>0</v>
      </c>
      <c r="J134" s="501">
        <v>0</v>
      </c>
      <c r="K134" s="501">
        <v>0</v>
      </c>
    </row>
    <row r="135" spans="1:11" s="502" customFormat="1" ht="15.75" customHeight="1">
      <c r="A135" s="498"/>
      <c r="B135" s="499" t="s">
        <v>495</v>
      </c>
      <c r="C135" s="500">
        <f t="shared" ref="C135:C185" si="9">D135+H135</f>
        <v>25351</v>
      </c>
      <c r="D135" s="500">
        <f t="shared" ref="D135:D185" si="10">SUM(E135:G135)</f>
        <v>11813</v>
      </c>
      <c r="E135" s="501">
        <v>8677</v>
      </c>
      <c r="F135" s="501">
        <v>3075</v>
      </c>
      <c r="G135" s="501">
        <v>61</v>
      </c>
      <c r="H135" s="500">
        <f t="shared" si="8"/>
        <v>13538</v>
      </c>
      <c r="I135" s="501">
        <v>10135</v>
      </c>
      <c r="J135" s="501">
        <v>3372</v>
      </c>
      <c r="K135" s="501">
        <v>31</v>
      </c>
    </row>
    <row r="136" spans="1:11" s="502" customFormat="1" ht="15.75" customHeight="1">
      <c r="A136" s="498"/>
      <c r="B136" s="499" t="s">
        <v>496</v>
      </c>
      <c r="C136" s="500">
        <f t="shared" si="9"/>
        <v>24381</v>
      </c>
      <c r="D136" s="500">
        <f t="shared" si="10"/>
        <v>11595</v>
      </c>
      <c r="E136" s="501">
        <v>783</v>
      </c>
      <c r="F136" s="501">
        <v>10812</v>
      </c>
      <c r="G136" s="501">
        <v>0</v>
      </c>
      <c r="H136" s="500">
        <f t="shared" si="8"/>
        <v>12786</v>
      </c>
      <c r="I136" s="501">
        <v>863</v>
      </c>
      <c r="J136" s="501">
        <v>11920</v>
      </c>
      <c r="K136" s="501">
        <v>3</v>
      </c>
    </row>
    <row r="137" spans="1:11" s="502" customFormat="1" ht="15.75" customHeight="1">
      <c r="A137" s="498"/>
      <c r="B137" s="499" t="s">
        <v>497</v>
      </c>
      <c r="C137" s="500">
        <f t="shared" si="9"/>
        <v>2</v>
      </c>
      <c r="D137" s="500">
        <f t="shared" si="10"/>
        <v>2</v>
      </c>
      <c r="E137" s="501">
        <v>1</v>
      </c>
      <c r="F137" s="501">
        <v>1</v>
      </c>
      <c r="G137" s="501">
        <v>0</v>
      </c>
      <c r="H137" s="500">
        <f t="shared" si="8"/>
        <v>0</v>
      </c>
      <c r="I137" s="501">
        <v>0</v>
      </c>
      <c r="J137" s="501">
        <v>0</v>
      </c>
      <c r="K137" s="501">
        <v>0</v>
      </c>
    </row>
    <row r="138" spans="1:11" s="502" customFormat="1" ht="15.75" customHeight="1">
      <c r="A138" s="498"/>
      <c r="B138" s="499" t="s">
        <v>498</v>
      </c>
      <c r="C138" s="500">
        <f t="shared" si="9"/>
        <v>2</v>
      </c>
      <c r="D138" s="500">
        <f t="shared" si="10"/>
        <v>1</v>
      </c>
      <c r="E138" s="501">
        <v>0</v>
      </c>
      <c r="F138" s="501">
        <v>1</v>
      </c>
      <c r="G138" s="501">
        <v>0</v>
      </c>
      <c r="H138" s="500">
        <f t="shared" si="8"/>
        <v>1</v>
      </c>
      <c r="I138" s="501">
        <v>0</v>
      </c>
      <c r="J138" s="501">
        <v>1</v>
      </c>
      <c r="K138" s="501">
        <v>0</v>
      </c>
    </row>
    <row r="139" spans="1:11" s="502" customFormat="1" ht="15.75" customHeight="1">
      <c r="A139" s="498"/>
      <c r="B139" s="499" t="s">
        <v>499</v>
      </c>
      <c r="C139" s="500">
        <f t="shared" si="9"/>
        <v>0</v>
      </c>
      <c r="D139" s="500">
        <f t="shared" si="10"/>
        <v>0</v>
      </c>
      <c r="E139" s="501">
        <v>0</v>
      </c>
      <c r="F139" s="501">
        <v>0</v>
      </c>
      <c r="G139" s="501">
        <v>0</v>
      </c>
      <c r="H139" s="500">
        <f t="shared" si="8"/>
        <v>0</v>
      </c>
      <c r="I139" s="501">
        <v>0</v>
      </c>
      <c r="J139" s="501">
        <v>0</v>
      </c>
      <c r="K139" s="501">
        <v>0</v>
      </c>
    </row>
    <row r="140" spans="1:11" s="502" customFormat="1" ht="15.75" customHeight="1">
      <c r="A140" s="498"/>
      <c r="B140" s="499" t="s">
        <v>500</v>
      </c>
      <c r="C140" s="500">
        <f t="shared" si="9"/>
        <v>8</v>
      </c>
      <c r="D140" s="500">
        <f t="shared" si="10"/>
        <v>6</v>
      </c>
      <c r="E140" s="501">
        <v>1</v>
      </c>
      <c r="F140" s="501">
        <v>5</v>
      </c>
      <c r="G140" s="501">
        <v>0</v>
      </c>
      <c r="H140" s="500">
        <f t="shared" si="8"/>
        <v>2</v>
      </c>
      <c r="I140" s="501">
        <v>0</v>
      </c>
      <c r="J140" s="501">
        <v>2</v>
      </c>
      <c r="K140" s="501">
        <v>0</v>
      </c>
    </row>
    <row r="141" spans="1:11" s="502" customFormat="1" ht="15.75" customHeight="1">
      <c r="A141" s="498"/>
      <c r="B141" s="499" t="s">
        <v>501</v>
      </c>
      <c r="C141" s="500">
        <f t="shared" si="9"/>
        <v>0</v>
      </c>
      <c r="D141" s="500">
        <f t="shared" si="10"/>
        <v>0</v>
      </c>
      <c r="E141" s="501">
        <v>0</v>
      </c>
      <c r="F141" s="501">
        <v>0</v>
      </c>
      <c r="G141" s="501">
        <v>0</v>
      </c>
      <c r="H141" s="500">
        <f t="shared" si="8"/>
        <v>0</v>
      </c>
      <c r="I141" s="501">
        <v>0</v>
      </c>
      <c r="J141" s="501">
        <v>0</v>
      </c>
      <c r="K141" s="501">
        <v>0</v>
      </c>
    </row>
    <row r="142" spans="1:11" s="502" customFormat="1" ht="15.75" customHeight="1">
      <c r="A142" s="498"/>
      <c r="B142" s="499" t="s">
        <v>502</v>
      </c>
      <c r="C142" s="500">
        <f t="shared" si="9"/>
        <v>205041</v>
      </c>
      <c r="D142" s="500">
        <f t="shared" si="10"/>
        <v>96345</v>
      </c>
      <c r="E142" s="501">
        <v>53475</v>
      </c>
      <c r="F142" s="501">
        <v>42391</v>
      </c>
      <c r="G142" s="501">
        <v>479</v>
      </c>
      <c r="H142" s="500">
        <f t="shared" si="8"/>
        <v>108696</v>
      </c>
      <c r="I142" s="501">
        <v>60230</v>
      </c>
      <c r="J142" s="501">
        <v>47820</v>
      </c>
      <c r="K142" s="501">
        <v>646</v>
      </c>
    </row>
    <row r="143" spans="1:11" s="502" customFormat="1" ht="15.75" customHeight="1">
      <c r="A143" s="498"/>
      <c r="B143" s="499" t="s">
        <v>503</v>
      </c>
      <c r="C143" s="500">
        <f t="shared" si="9"/>
        <v>57050</v>
      </c>
      <c r="D143" s="500">
        <f t="shared" si="10"/>
        <v>28541</v>
      </c>
      <c r="E143" s="501">
        <v>7533</v>
      </c>
      <c r="F143" s="501">
        <v>21000</v>
      </c>
      <c r="G143" s="501">
        <v>8</v>
      </c>
      <c r="H143" s="500">
        <f t="shared" si="8"/>
        <v>28509</v>
      </c>
      <c r="I143" s="501">
        <v>7621</v>
      </c>
      <c r="J143" s="501">
        <v>20880</v>
      </c>
      <c r="K143" s="501">
        <v>8</v>
      </c>
    </row>
    <row r="144" spans="1:11" s="502" customFormat="1" ht="15.75" customHeight="1">
      <c r="A144" s="498"/>
      <c r="B144" s="499" t="s">
        <v>504</v>
      </c>
      <c r="C144" s="500">
        <f t="shared" si="9"/>
        <v>0</v>
      </c>
      <c r="D144" s="500">
        <f t="shared" si="10"/>
        <v>0</v>
      </c>
      <c r="E144" s="501">
        <v>0</v>
      </c>
      <c r="F144" s="501">
        <v>0</v>
      </c>
      <c r="G144" s="501">
        <v>0</v>
      </c>
      <c r="H144" s="500">
        <f t="shared" si="8"/>
        <v>0</v>
      </c>
      <c r="I144" s="501">
        <v>0</v>
      </c>
      <c r="J144" s="501">
        <v>0</v>
      </c>
      <c r="K144" s="501">
        <v>0</v>
      </c>
    </row>
    <row r="145" spans="1:11" s="502" customFormat="1" ht="15.75" customHeight="1">
      <c r="A145" s="498"/>
      <c r="B145" s="499" t="s">
        <v>505</v>
      </c>
      <c r="C145" s="500">
        <f t="shared" si="9"/>
        <v>0</v>
      </c>
      <c r="D145" s="500">
        <f t="shared" si="10"/>
        <v>0</v>
      </c>
      <c r="E145" s="501">
        <v>0</v>
      </c>
      <c r="F145" s="501">
        <v>0</v>
      </c>
      <c r="G145" s="501">
        <v>0</v>
      </c>
      <c r="H145" s="500">
        <f t="shared" si="8"/>
        <v>0</v>
      </c>
      <c r="I145" s="501">
        <v>0</v>
      </c>
      <c r="J145" s="501">
        <v>0</v>
      </c>
      <c r="K145" s="501">
        <v>0</v>
      </c>
    </row>
    <row r="146" spans="1:11" s="502" customFormat="1" ht="15.75" customHeight="1">
      <c r="A146" s="498"/>
      <c r="B146" s="499" t="s">
        <v>506</v>
      </c>
      <c r="C146" s="500">
        <f t="shared" si="9"/>
        <v>5157</v>
      </c>
      <c r="D146" s="500">
        <f t="shared" si="10"/>
        <v>2584</v>
      </c>
      <c r="E146" s="501">
        <v>8</v>
      </c>
      <c r="F146" s="501">
        <v>2576</v>
      </c>
      <c r="G146" s="501">
        <v>0</v>
      </c>
      <c r="H146" s="500">
        <f t="shared" si="8"/>
        <v>2573</v>
      </c>
      <c r="I146" s="501">
        <v>0</v>
      </c>
      <c r="J146" s="501">
        <v>2573</v>
      </c>
      <c r="K146" s="501">
        <v>0</v>
      </c>
    </row>
    <row r="147" spans="1:11" s="502" customFormat="1" ht="15.75" customHeight="1">
      <c r="A147" s="498"/>
      <c r="B147" s="499" t="s">
        <v>507</v>
      </c>
      <c r="C147" s="500">
        <f t="shared" si="9"/>
        <v>10</v>
      </c>
      <c r="D147" s="500">
        <f t="shared" si="10"/>
        <v>1</v>
      </c>
      <c r="E147" s="501">
        <v>0</v>
      </c>
      <c r="F147" s="501">
        <v>1</v>
      </c>
      <c r="G147" s="501">
        <v>0</v>
      </c>
      <c r="H147" s="500">
        <f t="shared" si="8"/>
        <v>9</v>
      </c>
      <c r="I147" s="501">
        <v>0</v>
      </c>
      <c r="J147" s="501">
        <v>9</v>
      </c>
      <c r="K147" s="501">
        <v>0</v>
      </c>
    </row>
    <row r="148" spans="1:11" s="502" customFormat="1" ht="15.75" customHeight="1">
      <c r="A148" s="498"/>
      <c r="B148" s="499" t="s">
        <v>508</v>
      </c>
      <c r="C148" s="500">
        <f t="shared" si="9"/>
        <v>4402</v>
      </c>
      <c r="D148" s="500">
        <f t="shared" si="10"/>
        <v>2633</v>
      </c>
      <c r="E148" s="501">
        <v>21</v>
      </c>
      <c r="F148" s="501">
        <v>2612</v>
      </c>
      <c r="G148" s="501">
        <v>0</v>
      </c>
      <c r="H148" s="500">
        <f t="shared" si="8"/>
        <v>1769</v>
      </c>
      <c r="I148" s="501">
        <v>22</v>
      </c>
      <c r="J148" s="501">
        <v>1747</v>
      </c>
      <c r="K148" s="501">
        <v>0</v>
      </c>
    </row>
    <row r="149" spans="1:11" s="502" customFormat="1" ht="15.75" customHeight="1">
      <c r="A149" s="498"/>
      <c r="B149" s="499" t="s">
        <v>509</v>
      </c>
      <c r="C149" s="500">
        <f t="shared" si="9"/>
        <v>0</v>
      </c>
      <c r="D149" s="500">
        <f t="shared" si="10"/>
        <v>0</v>
      </c>
      <c r="E149" s="501">
        <v>0</v>
      </c>
      <c r="F149" s="501">
        <v>0</v>
      </c>
      <c r="G149" s="501">
        <v>0</v>
      </c>
      <c r="H149" s="500">
        <f t="shared" si="8"/>
        <v>0</v>
      </c>
      <c r="I149" s="501">
        <v>0</v>
      </c>
      <c r="J149" s="501">
        <v>0</v>
      </c>
      <c r="K149" s="501">
        <v>0</v>
      </c>
    </row>
    <row r="150" spans="1:11" s="502" customFormat="1" ht="15.75" customHeight="1">
      <c r="A150" s="498"/>
      <c r="B150" s="499" t="s">
        <v>510</v>
      </c>
      <c r="C150" s="500">
        <f t="shared" si="9"/>
        <v>3805</v>
      </c>
      <c r="D150" s="500">
        <f t="shared" si="10"/>
        <v>1657</v>
      </c>
      <c r="E150" s="501">
        <v>22</v>
      </c>
      <c r="F150" s="501">
        <v>1635</v>
      </c>
      <c r="G150" s="501">
        <v>0</v>
      </c>
      <c r="H150" s="500">
        <f t="shared" si="8"/>
        <v>2148</v>
      </c>
      <c r="I150" s="501">
        <v>16</v>
      </c>
      <c r="J150" s="501">
        <v>2132</v>
      </c>
      <c r="K150" s="501">
        <v>0</v>
      </c>
    </row>
    <row r="151" spans="1:11" s="502" customFormat="1" ht="15.75" customHeight="1">
      <c r="A151" s="498"/>
      <c r="B151" s="499" t="s">
        <v>511</v>
      </c>
      <c r="C151" s="500">
        <f t="shared" si="9"/>
        <v>0</v>
      </c>
      <c r="D151" s="500">
        <f t="shared" si="10"/>
        <v>0</v>
      </c>
      <c r="E151" s="501">
        <v>0</v>
      </c>
      <c r="F151" s="501">
        <v>0</v>
      </c>
      <c r="G151" s="501">
        <v>0</v>
      </c>
      <c r="H151" s="500">
        <f t="shared" si="8"/>
        <v>0</v>
      </c>
      <c r="I151" s="501">
        <v>0</v>
      </c>
      <c r="J151" s="501">
        <v>0</v>
      </c>
      <c r="K151" s="501">
        <v>0</v>
      </c>
    </row>
    <row r="152" spans="1:11" s="502" customFormat="1" ht="15.75" customHeight="1">
      <c r="A152" s="498"/>
      <c r="B152" s="499" t="s">
        <v>512</v>
      </c>
      <c r="C152" s="500">
        <f t="shared" si="9"/>
        <v>0</v>
      </c>
      <c r="D152" s="500">
        <f t="shared" si="10"/>
        <v>0</v>
      </c>
      <c r="E152" s="501">
        <v>0</v>
      </c>
      <c r="F152" s="501">
        <v>0</v>
      </c>
      <c r="G152" s="501">
        <v>0</v>
      </c>
      <c r="H152" s="500">
        <f t="shared" si="8"/>
        <v>0</v>
      </c>
      <c r="I152" s="501">
        <v>0</v>
      </c>
      <c r="J152" s="501">
        <v>0</v>
      </c>
      <c r="K152" s="501">
        <v>0</v>
      </c>
    </row>
    <row r="153" spans="1:11" s="502" customFormat="1" ht="15.75" customHeight="1">
      <c r="A153" s="498"/>
      <c r="B153" s="499" t="s">
        <v>513</v>
      </c>
      <c r="C153" s="500">
        <f t="shared" si="9"/>
        <v>0</v>
      </c>
      <c r="D153" s="500">
        <f t="shared" si="10"/>
        <v>0</v>
      </c>
      <c r="E153" s="501">
        <v>0</v>
      </c>
      <c r="F153" s="501">
        <v>0</v>
      </c>
      <c r="G153" s="501">
        <v>0</v>
      </c>
      <c r="H153" s="500">
        <f t="shared" si="8"/>
        <v>0</v>
      </c>
      <c r="I153" s="501">
        <v>0</v>
      </c>
      <c r="J153" s="501">
        <v>0</v>
      </c>
      <c r="K153" s="501">
        <v>0</v>
      </c>
    </row>
    <row r="154" spans="1:11" s="502" customFormat="1" ht="15.75" customHeight="1">
      <c r="A154" s="498"/>
      <c r="B154" s="499" t="s">
        <v>514</v>
      </c>
      <c r="C154" s="500">
        <f t="shared" si="9"/>
        <v>0</v>
      </c>
      <c r="D154" s="500">
        <f t="shared" si="10"/>
        <v>0</v>
      </c>
      <c r="E154" s="501">
        <v>0</v>
      </c>
      <c r="F154" s="501">
        <v>0</v>
      </c>
      <c r="G154" s="501">
        <v>0</v>
      </c>
      <c r="H154" s="500">
        <f t="shared" si="8"/>
        <v>0</v>
      </c>
      <c r="I154" s="501">
        <v>0</v>
      </c>
      <c r="J154" s="501">
        <v>0</v>
      </c>
      <c r="K154" s="501">
        <v>0</v>
      </c>
    </row>
    <row r="155" spans="1:11" s="502" customFormat="1" ht="15.75" customHeight="1">
      <c r="A155" s="498"/>
      <c r="B155" s="499" t="s">
        <v>515</v>
      </c>
      <c r="C155" s="500">
        <f t="shared" si="9"/>
        <v>1</v>
      </c>
      <c r="D155" s="500">
        <f t="shared" si="10"/>
        <v>0</v>
      </c>
      <c r="E155" s="501">
        <v>0</v>
      </c>
      <c r="F155" s="501">
        <v>0</v>
      </c>
      <c r="G155" s="501">
        <v>0</v>
      </c>
      <c r="H155" s="500">
        <f t="shared" si="8"/>
        <v>1</v>
      </c>
      <c r="I155" s="501">
        <v>0</v>
      </c>
      <c r="J155" s="501">
        <v>1</v>
      </c>
      <c r="K155" s="501">
        <v>0</v>
      </c>
    </row>
    <row r="156" spans="1:11" s="502" customFormat="1" ht="15.75" customHeight="1">
      <c r="A156" s="498"/>
      <c r="B156" s="499" t="s">
        <v>516</v>
      </c>
      <c r="C156" s="500">
        <f t="shared" si="9"/>
        <v>0</v>
      </c>
      <c r="D156" s="500">
        <f t="shared" si="10"/>
        <v>0</v>
      </c>
      <c r="E156" s="501">
        <v>0</v>
      </c>
      <c r="F156" s="501">
        <v>0</v>
      </c>
      <c r="G156" s="501">
        <v>0</v>
      </c>
      <c r="H156" s="500">
        <f t="shared" si="8"/>
        <v>0</v>
      </c>
      <c r="I156" s="501">
        <v>0</v>
      </c>
      <c r="J156" s="501">
        <v>0</v>
      </c>
      <c r="K156" s="501">
        <v>0</v>
      </c>
    </row>
    <row r="157" spans="1:11" s="502" customFormat="1" ht="15.75" customHeight="1">
      <c r="A157" s="498"/>
      <c r="B157" s="499" t="s">
        <v>517</v>
      </c>
      <c r="C157" s="500">
        <f t="shared" si="9"/>
        <v>0</v>
      </c>
      <c r="D157" s="500">
        <f t="shared" si="10"/>
        <v>0</v>
      </c>
      <c r="E157" s="501">
        <v>0</v>
      </c>
      <c r="F157" s="501">
        <v>0</v>
      </c>
      <c r="G157" s="501">
        <v>0</v>
      </c>
      <c r="H157" s="500">
        <f t="shared" si="8"/>
        <v>0</v>
      </c>
      <c r="I157" s="501">
        <v>0</v>
      </c>
      <c r="J157" s="501">
        <v>0</v>
      </c>
      <c r="K157" s="501">
        <v>0</v>
      </c>
    </row>
    <row r="158" spans="1:11" s="502" customFormat="1" ht="15.75" customHeight="1">
      <c r="A158" s="498"/>
      <c r="B158" s="499" t="s">
        <v>518</v>
      </c>
      <c r="C158" s="500">
        <f>D158+H158</f>
        <v>0</v>
      </c>
      <c r="D158" s="500">
        <f>SUM(E158:G158)</f>
        <v>0</v>
      </c>
      <c r="E158" s="501">
        <v>0</v>
      </c>
      <c r="F158" s="501">
        <v>0</v>
      </c>
      <c r="G158" s="501">
        <v>0</v>
      </c>
      <c r="H158" s="500">
        <f t="shared" si="8"/>
        <v>0</v>
      </c>
      <c r="I158" s="501">
        <v>0</v>
      </c>
      <c r="J158" s="501">
        <v>0</v>
      </c>
      <c r="K158" s="501">
        <v>0</v>
      </c>
    </row>
    <row r="159" spans="1:11" s="502" customFormat="1" ht="15.75" customHeight="1">
      <c r="A159" s="498"/>
      <c r="B159" s="499" t="s">
        <v>519</v>
      </c>
      <c r="C159" s="500">
        <f t="shared" si="9"/>
        <v>2976</v>
      </c>
      <c r="D159" s="500">
        <f t="shared" si="10"/>
        <v>1474</v>
      </c>
      <c r="E159" s="501">
        <v>566</v>
      </c>
      <c r="F159" s="501">
        <v>895</v>
      </c>
      <c r="G159" s="501">
        <v>13</v>
      </c>
      <c r="H159" s="500">
        <f t="shared" si="8"/>
        <v>1502</v>
      </c>
      <c r="I159" s="501">
        <v>581</v>
      </c>
      <c r="J159" s="501">
        <v>845</v>
      </c>
      <c r="K159" s="501">
        <v>76</v>
      </c>
    </row>
    <row r="160" spans="1:11" s="502" customFormat="1" ht="15.75" customHeight="1">
      <c r="A160" s="498"/>
      <c r="B160" s="499" t="s">
        <v>520</v>
      </c>
      <c r="C160" s="500">
        <f t="shared" si="9"/>
        <v>2</v>
      </c>
      <c r="D160" s="500">
        <f t="shared" si="10"/>
        <v>0</v>
      </c>
      <c r="E160" s="501">
        <v>0</v>
      </c>
      <c r="F160" s="501">
        <v>0</v>
      </c>
      <c r="G160" s="501">
        <v>0</v>
      </c>
      <c r="H160" s="500">
        <f t="shared" si="8"/>
        <v>2</v>
      </c>
      <c r="I160" s="501">
        <v>2</v>
      </c>
      <c r="J160" s="501">
        <v>0</v>
      </c>
      <c r="K160" s="501">
        <v>0</v>
      </c>
    </row>
    <row r="161" spans="1:11" s="502" customFormat="1" ht="15.75" customHeight="1">
      <c r="A161" s="498"/>
      <c r="B161" s="499" t="s">
        <v>521</v>
      </c>
      <c r="C161" s="500">
        <f t="shared" si="9"/>
        <v>2655</v>
      </c>
      <c r="D161" s="500">
        <f t="shared" si="10"/>
        <v>1122</v>
      </c>
      <c r="E161" s="501">
        <v>409</v>
      </c>
      <c r="F161" s="501">
        <v>712</v>
      </c>
      <c r="G161" s="501">
        <v>1</v>
      </c>
      <c r="H161" s="500">
        <f t="shared" si="8"/>
        <v>1533</v>
      </c>
      <c r="I161" s="501">
        <v>571</v>
      </c>
      <c r="J161" s="501">
        <v>962</v>
      </c>
      <c r="K161" s="501">
        <v>0</v>
      </c>
    </row>
    <row r="162" spans="1:11" s="502" customFormat="1" ht="15.75" customHeight="1">
      <c r="A162" s="498"/>
      <c r="B162" s="499" t="s">
        <v>522</v>
      </c>
      <c r="C162" s="500">
        <f t="shared" si="9"/>
        <v>3242</v>
      </c>
      <c r="D162" s="500">
        <f t="shared" si="10"/>
        <v>1502</v>
      </c>
      <c r="E162" s="501">
        <v>262</v>
      </c>
      <c r="F162" s="501">
        <v>1240</v>
      </c>
      <c r="G162" s="501">
        <v>0</v>
      </c>
      <c r="H162" s="500">
        <f t="shared" si="8"/>
        <v>1740</v>
      </c>
      <c r="I162" s="501">
        <v>286</v>
      </c>
      <c r="J162" s="501">
        <v>1454</v>
      </c>
      <c r="K162" s="501">
        <v>0</v>
      </c>
    </row>
    <row r="163" spans="1:11" s="502" customFormat="1" ht="15.75" customHeight="1">
      <c r="A163" s="498"/>
      <c r="B163" s="499" t="s">
        <v>523</v>
      </c>
      <c r="C163" s="500">
        <f t="shared" si="9"/>
        <v>0</v>
      </c>
      <c r="D163" s="500">
        <f t="shared" si="10"/>
        <v>0</v>
      </c>
      <c r="E163" s="501">
        <v>0</v>
      </c>
      <c r="F163" s="501">
        <v>0</v>
      </c>
      <c r="G163" s="501">
        <v>0</v>
      </c>
      <c r="H163" s="500">
        <f t="shared" si="8"/>
        <v>0</v>
      </c>
      <c r="I163" s="501">
        <v>0</v>
      </c>
      <c r="J163" s="501">
        <v>0</v>
      </c>
      <c r="K163" s="501">
        <v>0</v>
      </c>
    </row>
    <row r="164" spans="1:11" s="502" customFormat="1" ht="15.75" customHeight="1">
      <c r="A164" s="498"/>
      <c r="B164" s="499" t="s">
        <v>524</v>
      </c>
      <c r="C164" s="500">
        <f t="shared" si="9"/>
        <v>2099</v>
      </c>
      <c r="D164" s="500">
        <f t="shared" si="10"/>
        <v>1534</v>
      </c>
      <c r="E164" s="501">
        <v>4</v>
      </c>
      <c r="F164" s="501">
        <v>1530</v>
      </c>
      <c r="G164" s="501">
        <v>0</v>
      </c>
      <c r="H164" s="500">
        <f t="shared" si="8"/>
        <v>565</v>
      </c>
      <c r="I164" s="501">
        <v>10</v>
      </c>
      <c r="J164" s="501">
        <v>555</v>
      </c>
      <c r="K164" s="501">
        <v>0</v>
      </c>
    </row>
    <row r="165" spans="1:11" s="502" customFormat="1" ht="15.75" customHeight="1">
      <c r="A165" s="498"/>
      <c r="B165" s="499" t="s">
        <v>525</v>
      </c>
      <c r="C165" s="500">
        <f t="shared" si="9"/>
        <v>4</v>
      </c>
      <c r="D165" s="500">
        <f t="shared" si="10"/>
        <v>0</v>
      </c>
      <c r="E165" s="501">
        <v>0</v>
      </c>
      <c r="F165" s="501">
        <v>0</v>
      </c>
      <c r="G165" s="501">
        <v>0</v>
      </c>
      <c r="H165" s="500">
        <f t="shared" si="8"/>
        <v>4</v>
      </c>
      <c r="I165" s="501">
        <v>2</v>
      </c>
      <c r="J165" s="501">
        <v>2</v>
      </c>
      <c r="K165" s="501">
        <v>0</v>
      </c>
    </row>
    <row r="166" spans="1:11" s="502" customFormat="1" ht="15.75" customHeight="1">
      <c r="A166" s="498"/>
      <c r="B166" s="499" t="s">
        <v>526</v>
      </c>
      <c r="C166" s="500">
        <f t="shared" si="9"/>
        <v>5570</v>
      </c>
      <c r="D166" s="500">
        <f t="shared" si="10"/>
        <v>2648</v>
      </c>
      <c r="E166" s="501">
        <v>479</v>
      </c>
      <c r="F166" s="501">
        <v>2169</v>
      </c>
      <c r="G166" s="501">
        <v>0</v>
      </c>
      <c r="H166" s="500">
        <f t="shared" si="8"/>
        <v>2922</v>
      </c>
      <c r="I166" s="501">
        <v>475</v>
      </c>
      <c r="J166" s="501">
        <v>2447</v>
      </c>
      <c r="K166" s="501">
        <v>0</v>
      </c>
    </row>
    <row r="167" spans="1:11" s="502" customFormat="1" ht="15.75" customHeight="1">
      <c r="A167" s="498"/>
      <c r="B167" s="499" t="s">
        <v>527</v>
      </c>
      <c r="C167" s="500">
        <f>D167+H167</f>
        <v>0</v>
      </c>
      <c r="D167" s="500">
        <f>SUM(E167:G167)</f>
        <v>0</v>
      </c>
      <c r="E167" s="501">
        <v>0</v>
      </c>
      <c r="F167" s="501">
        <v>0</v>
      </c>
      <c r="G167" s="501">
        <v>0</v>
      </c>
      <c r="H167" s="500">
        <f t="shared" si="8"/>
        <v>0</v>
      </c>
      <c r="I167" s="501">
        <v>0</v>
      </c>
      <c r="J167" s="501">
        <v>0</v>
      </c>
      <c r="K167" s="501">
        <v>0</v>
      </c>
    </row>
    <row r="168" spans="1:11" s="502" customFormat="1" ht="15.75" customHeight="1">
      <c r="A168" s="498"/>
      <c r="B168" s="499" t="s">
        <v>259</v>
      </c>
      <c r="C168" s="500">
        <f t="shared" si="9"/>
        <v>2</v>
      </c>
      <c r="D168" s="500">
        <f t="shared" si="10"/>
        <v>2</v>
      </c>
      <c r="E168" s="501">
        <v>0</v>
      </c>
      <c r="F168" s="501">
        <v>2</v>
      </c>
      <c r="G168" s="501">
        <v>0</v>
      </c>
      <c r="H168" s="500">
        <f t="shared" si="8"/>
        <v>0</v>
      </c>
      <c r="I168" s="501">
        <v>0</v>
      </c>
      <c r="J168" s="501">
        <v>0</v>
      </c>
      <c r="K168" s="501">
        <v>0</v>
      </c>
    </row>
    <row r="169" spans="1:11" s="502" customFormat="1" ht="15.75" customHeight="1">
      <c r="A169" s="498"/>
      <c r="B169" s="499" t="s">
        <v>528</v>
      </c>
      <c r="C169" s="500">
        <f t="shared" si="9"/>
        <v>7041</v>
      </c>
      <c r="D169" s="500">
        <f t="shared" si="10"/>
        <v>3421</v>
      </c>
      <c r="E169" s="501">
        <v>1687</v>
      </c>
      <c r="F169" s="501">
        <v>1733</v>
      </c>
      <c r="G169" s="501">
        <v>1</v>
      </c>
      <c r="H169" s="500">
        <f t="shared" si="8"/>
        <v>3620</v>
      </c>
      <c r="I169" s="501">
        <v>1933</v>
      </c>
      <c r="J169" s="501">
        <v>1680</v>
      </c>
      <c r="K169" s="501">
        <v>7</v>
      </c>
    </row>
    <row r="170" spans="1:11" s="502" customFormat="1" ht="15.75" customHeight="1">
      <c r="A170" s="498"/>
      <c r="B170" s="499" t="s">
        <v>529</v>
      </c>
      <c r="C170" s="500">
        <f t="shared" si="9"/>
        <v>0</v>
      </c>
      <c r="D170" s="500">
        <f t="shared" si="10"/>
        <v>0</v>
      </c>
      <c r="E170" s="501">
        <v>0</v>
      </c>
      <c r="F170" s="501">
        <v>0</v>
      </c>
      <c r="G170" s="501">
        <v>0</v>
      </c>
      <c r="H170" s="500">
        <f t="shared" si="8"/>
        <v>0</v>
      </c>
      <c r="I170" s="501">
        <v>0</v>
      </c>
      <c r="J170" s="501">
        <v>0</v>
      </c>
      <c r="K170" s="501">
        <v>0</v>
      </c>
    </row>
    <row r="171" spans="1:11" s="502" customFormat="1" ht="15.75" customHeight="1">
      <c r="A171" s="498"/>
      <c r="B171" s="499" t="s">
        <v>530</v>
      </c>
      <c r="C171" s="500">
        <f t="shared" si="9"/>
        <v>0</v>
      </c>
      <c r="D171" s="500">
        <f t="shared" si="10"/>
        <v>0</v>
      </c>
      <c r="E171" s="501">
        <v>0</v>
      </c>
      <c r="F171" s="501">
        <v>0</v>
      </c>
      <c r="G171" s="501">
        <v>0</v>
      </c>
      <c r="H171" s="500">
        <f t="shared" si="8"/>
        <v>0</v>
      </c>
      <c r="I171" s="501">
        <v>0</v>
      </c>
      <c r="J171" s="501">
        <v>0</v>
      </c>
      <c r="K171" s="501">
        <v>0</v>
      </c>
    </row>
    <row r="172" spans="1:11" s="502" customFormat="1" ht="15.75" customHeight="1">
      <c r="A172" s="498"/>
      <c r="B172" s="499" t="s">
        <v>531</v>
      </c>
      <c r="C172" s="500">
        <f t="shared" si="9"/>
        <v>0</v>
      </c>
      <c r="D172" s="500">
        <f t="shared" si="10"/>
        <v>0</v>
      </c>
      <c r="E172" s="501">
        <v>0</v>
      </c>
      <c r="F172" s="501">
        <v>0</v>
      </c>
      <c r="G172" s="501">
        <v>0</v>
      </c>
      <c r="H172" s="500">
        <f t="shared" si="8"/>
        <v>0</v>
      </c>
      <c r="I172" s="501">
        <v>0</v>
      </c>
      <c r="J172" s="501">
        <v>0</v>
      </c>
      <c r="K172" s="501">
        <v>0</v>
      </c>
    </row>
    <row r="173" spans="1:11" s="502" customFormat="1" ht="15.75" customHeight="1">
      <c r="A173" s="498"/>
      <c r="B173" s="499" t="s">
        <v>532</v>
      </c>
      <c r="C173" s="500">
        <f t="shared" si="9"/>
        <v>2</v>
      </c>
      <c r="D173" s="500">
        <f t="shared" si="10"/>
        <v>0</v>
      </c>
      <c r="E173" s="501">
        <v>0</v>
      </c>
      <c r="F173" s="501">
        <v>0</v>
      </c>
      <c r="G173" s="501">
        <v>0</v>
      </c>
      <c r="H173" s="500">
        <f t="shared" si="8"/>
        <v>2</v>
      </c>
      <c r="I173" s="501">
        <v>2</v>
      </c>
      <c r="J173" s="501">
        <v>0</v>
      </c>
      <c r="K173" s="501">
        <v>0</v>
      </c>
    </row>
    <row r="174" spans="1:11" s="502" customFormat="1" ht="15.75" customHeight="1">
      <c r="A174" s="498"/>
      <c r="B174" s="499" t="s">
        <v>533</v>
      </c>
      <c r="C174" s="500">
        <f t="shared" si="9"/>
        <v>3207</v>
      </c>
      <c r="D174" s="500">
        <f t="shared" si="10"/>
        <v>1560</v>
      </c>
      <c r="E174" s="501">
        <v>616</v>
      </c>
      <c r="F174" s="501">
        <v>944</v>
      </c>
      <c r="G174" s="501">
        <v>0</v>
      </c>
      <c r="H174" s="500">
        <f t="shared" si="8"/>
        <v>1647</v>
      </c>
      <c r="I174" s="501">
        <v>663</v>
      </c>
      <c r="J174" s="501">
        <v>983</v>
      </c>
      <c r="K174" s="501">
        <v>1</v>
      </c>
    </row>
    <row r="175" spans="1:11" s="502" customFormat="1" ht="15.75" customHeight="1">
      <c r="A175" s="498"/>
      <c r="B175" s="499" t="s">
        <v>534</v>
      </c>
      <c r="C175" s="500">
        <f t="shared" si="9"/>
        <v>0</v>
      </c>
      <c r="D175" s="500">
        <f t="shared" si="10"/>
        <v>0</v>
      </c>
      <c r="E175" s="501">
        <v>0</v>
      </c>
      <c r="F175" s="501">
        <v>0</v>
      </c>
      <c r="G175" s="501">
        <v>0</v>
      </c>
      <c r="H175" s="500">
        <f t="shared" si="8"/>
        <v>0</v>
      </c>
      <c r="I175" s="501">
        <v>0</v>
      </c>
      <c r="J175" s="501">
        <v>0</v>
      </c>
      <c r="K175" s="501">
        <v>0</v>
      </c>
    </row>
    <row r="176" spans="1:11" s="502" customFormat="1" ht="15.75" customHeight="1">
      <c r="A176" s="498"/>
      <c r="B176" s="499" t="s">
        <v>535</v>
      </c>
      <c r="C176" s="500">
        <f t="shared" si="9"/>
        <v>2878</v>
      </c>
      <c r="D176" s="500">
        <f t="shared" si="10"/>
        <v>1443</v>
      </c>
      <c r="E176" s="501">
        <v>0</v>
      </c>
      <c r="F176" s="501">
        <v>1443</v>
      </c>
      <c r="G176" s="501">
        <v>0</v>
      </c>
      <c r="H176" s="500">
        <f t="shared" si="8"/>
        <v>1435</v>
      </c>
      <c r="I176" s="501">
        <v>0</v>
      </c>
      <c r="J176" s="501">
        <v>1435</v>
      </c>
      <c r="K176" s="501">
        <v>0</v>
      </c>
    </row>
    <row r="177" spans="1:11" s="502" customFormat="1" ht="15.75" customHeight="1">
      <c r="A177" s="498"/>
      <c r="B177" s="499" t="s">
        <v>536</v>
      </c>
      <c r="C177" s="500">
        <f t="shared" si="9"/>
        <v>1998</v>
      </c>
      <c r="D177" s="500">
        <f t="shared" si="10"/>
        <v>1349</v>
      </c>
      <c r="E177" s="501">
        <v>547</v>
      </c>
      <c r="F177" s="501">
        <v>802</v>
      </c>
      <c r="G177" s="501">
        <v>0</v>
      </c>
      <c r="H177" s="500">
        <f t="shared" si="8"/>
        <v>649</v>
      </c>
      <c r="I177" s="501">
        <v>0</v>
      </c>
      <c r="J177" s="501">
        <v>648</v>
      </c>
      <c r="K177" s="501">
        <v>1</v>
      </c>
    </row>
    <row r="178" spans="1:11" s="502" customFormat="1" ht="15.75" customHeight="1">
      <c r="A178" s="498"/>
      <c r="B178" s="499" t="s">
        <v>537</v>
      </c>
      <c r="C178" s="500">
        <f t="shared" si="9"/>
        <v>37173</v>
      </c>
      <c r="D178" s="500">
        <f t="shared" si="10"/>
        <v>17865</v>
      </c>
      <c r="E178" s="501">
        <v>3616</v>
      </c>
      <c r="F178" s="501">
        <v>13658</v>
      </c>
      <c r="G178" s="501">
        <v>591</v>
      </c>
      <c r="H178" s="500">
        <f t="shared" si="8"/>
        <v>19308</v>
      </c>
      <c r="I178" s="501">
        <v>4084</v>
      </c>
      <c r="J178" s="501">
        <v>14563</v>
      </c>
      <c r="K178" s="501">
        <v>661</v>
      </c>
    </row>
    <row r="179" spans="1:11" s="502" customFormat="1" ht="15.75" customHeight="1">
      <c r="A179" s="498"/>
      <c r="B179" s="499" t="s">
        <v>538</v>
      </c>
      <c r="C179" s="500">
        <f t="shared" si="9"/>
        <v>450</v>
      </c>
      <c r="D179" s="500">
        <f t="shared" si="10"/>
        <v>256</v>
      </c>
      <c r="E179" s="501">
        <v>9</v>
      </c>
      <c r="F179" s="501">
        <v>247</v>
      </c>
      <c r="G179" s="501">
        <v>0</v>
      </c>
      <c r="H179" s="500">
        <f t="shared" si="8"/>
        <v>194</v>
      </c>
      <c r="I179" s="501">
        <v>6</v>
      </c>
      <c r="J179" s="501">
        <v>188</v>
      </c>
      <c r="K179" s="501">
        <v>0</v>
      </c>
    </row>
    <row r="180" spans="1:11" s="502" customFormat="1" ht="15.75" customHeight="1">
      <c r="A180" s="498"/>
      <c r="B180" s="499" t="s">
        <v>539</v>
      </c>
      <c r="C180" s="500">
        <f t="shared" si="9"/>
        <v>43</v>
      </c>
      <c r="D180" s="500">
        <f t="shared" si="10"/>
        <v>43</v>
      </c>
      <c r="E180" s="501">
        <v>43</v>
      </c>
      <c r="F180" s="501">
        <v>0</v>
      </c>
      <c r="G180" s="501">
        <v>0</v>
      </c>
      <c r="H180" s="500">
        <f t="shared" si="8"/>
        <v>0</v>
      </c>
      <c r="I180" s="501">
        <v>0</v>
      </c>
      <c r="J180" s="501">
        <v>0</v>
      </c>
      <c r="K180" s="501">
        <v>0</v>
      </c>
    </row>
    <row r="181" spans="1:11" s="502" customFormat="1" ht="15.75" customHeight="1">
      <c r="A181" s="498"/>
      <c r="B181" s="499" t="s">
        <v>540</v>
      </c>
      <c r="C181" s="500">
        <f t="shared" si="9"/>
        <v>425</v>
      </c>
      <c r="D181" s="500">
        <f t="shared" si="10"/>
        <v>7</v>
      </c>
      <c r="E181" s="501">
        <v>2</v>
      </c>
      <c r="F181" s="501">
        <v>5</v>
      </c>
      <c r="G181" s="501">
        <v>0</v>
      </c>
      <c r="H181" s="500">
        <f t="shared" si="8"/>
        <v>418</v>
      </c>
      <c r="I181" s="501">
        <v>409</v>
      </c>
      <c r="J181" s="501">
        <v>9</v>
      </c>
      <c r="K181" s="501">
        <v>0</v>
      </c>
    </row>
    <row r="182" spans="1:11" s="502" customFormat="1" ht="15.75" customHeight="1">
      <c r="A182" s="498"/>
      <c r="B182" s="499" t="s">
        <v>541</v>
      </c>
      <c r="C182" s="500">
        <f t="shared" si="9"/>
        <v>9</v>
      </c>
      <c r="D182" s="500">
        <f t="shared" si="10"/>
        <v>9</v>
      </c>
      <c r="E182" s="501">
        <v>0</v>
      </c>
      <c r="F182" s="501">
        <v>9</v>
      </c>
      <c r="G182" s="501">
        <v>0</v>
      </c>
      <c r="H182" s="500">
        <f t="shared" si="8"/>
        <v>0</v>
      </c>
      <c r="I182" s="501">
        <v>0</v>
      </c>
      <c r="J182" s="501">
        <v>0</v>
      </c>
      <c r="K182" s="501">
        <v>0</v>
      </c>
    </row>
    <row r="183" spans="1:11" s="502" customFormat="1" ht="15.75" customHeight="1">
      <c r="A183" s="498"/>
      <c r="B183" s="499" t="s">
        <v>542</v>
      </c>
      <c r="C183" s="500">
        <f t="shared" si="9"/>
        <v>274</v>
      </c>
      <c r="D183" s="500">
        <f t="shared" si="10"/>
        <v>106</v>
      </c>
      <c r="E183" s="501">
        <v>3</v>
      </c>
      <c r="F183" s="501">
        <v>103</v>
      </c>
      <c r="G183" s="501">
        <v>0</v>
      </c>
      <c r="H183" s="500">
        <f t="shared" si="8"/>
        <v>168</v>
      </c>
      <c r="I183" s="501">
        <v>3</v>
      </c>
      <c r="J183" s="501">
        <v>165</v>
      </c>
      <c r="K183" s="501">
        <v>0</v>
      </c>
    </row>
    <row r="184" spans="1:11" s="502" customFormat="1" ht="15.75" customHeight="1">
      <c r="A184" s="498"/>
      <c r="B184" s="499" t="s">
        <v>543</v>
      </c>
      <c r="C184" s="500">
        <f t="shared" si="9"/>
        <v>0</v>
      </c>
      <c r="D184" s="500">
        <f t="shared" si="10"/>
        <v>0</v>
      </c>
      <c r="E184" s="501">
        <v>0</v>
      </c>
      <c r="F184" s="501">
        <v>0</v>
      </c>
      <c r="G184" s="501">
        <v>0</v>
      </c>
      <c r="H184" s="500">
        <f t="shared" si="8"/>
        <v>0</v>
      </c>
      <c r="I184" s="501">
        <v>0</v>
      </c>
      <c r="J184" s="501">
        <v>0</v>
      </c>
      <c r="K184" s="501">
        <v>0</v>
      </c>
    </row>
    <row r="185" spans="1:11" s="502" customFormat="1" ht="15.75" customHeight="1">
      <c r="A185" s="498"/>
      <c r="B185" s="499" t="s">
        <v>29</v>
      </c>
      <c r="C185" s="500">
        <f t="shared" si="9"/>
        <v>3</v>
      </c>
      <c r="D185" s="500">
        <f t="shared" si="10"/>
        <v>2</v>
      </c>
      <c r="E185" s="501">
        <v>0</v>
      </c>
      <c r="F185" s="501">
        <v>2</v>
      </c>
      <c r="G185" s="501">
        <v>0</v>
      </c>
      <c r="H185" s="500">
        <f t="shared" si="8"/>
        <v>1</v>
      </c>
      <c r="I185" s="501">
        <v>1</v>
      </c>
      <c r="J185" s="501">
        <v>0</v>
      </c>
      <c r="K185" s="501">
        <v>0</v>
      </c>
    </row>
    <row r="186" spans="1:11" s="502" customFormat="1" ht="15.75" customHeight="1">
      <c r="A186" s="498"/>
      <c r="B186" s="503" t="s">
        <v>43</v>
      </c>
      <c r="C186" s="504">
        <f>D186+H186</f>
        <v>571</v>
      </c>
      <c r="D186" s="504">
        <f>SUM(E186:G186)</f>
        <v>297</v>
      </c>
      <c r="E186" s="510">
        <v>4</v>
      </c>
      <c r="F186" s="510">
        <v>293</v>
      </c>
      <c r="G186" s="510">
        <v>0</v>
      </c>
      <c r="H186" s="504">
        <f t="shared" si="8"/>
        <v>274</v>
      </c>
      <c r="I186" s="510">
        <v>2</v>
      </c>
      <c r="J186" s="510">
        <v>272</v>
      </c>
      <c r="K186" s="510">
        <v>0</v>
      </c>
    </row>
    <row r="187" spans="1:11" s="502" customFormat="1" ht="15.75" customHeight="1">
      <c r="A187" s="498"/>
      <c r="B187" s="511"/>
      <c r="C187" s="512"/>
      <c r="D187" s="513"/>
      <c r="E187" s="514"/>
      <c r="F187" s="514"/>
      <c r="G187" s="515"/>
      <c r="H187" s="513"/>
      <c r="I187" s="514"/>
      <c r="J187" s="514"/>
      <c r="K187" s="515"/>
    </row>
    <row r="188" spans="1:11" ht="19.5" customHeight="1">
      <c r="A188" s="498"/>
      <c r="B188" s="516"/>
      <c r="C188" s="517"/>
      <c r="D188" s="517"/>
      <c r="E188" s="518"/>
      <c r="F188" s="517"/>
      <c r="G188" s="517"/>
      <c r="H188" s="517"/>
      <c r="I188" s="517"/>
      <c r="J188" s="517"/>
      <c r="K188" s="502"/>
    </row>
    <row r="189" spans="1:11" ht="19.5" customHeight="1">
      <c r="I189" s="520"/>
    </row>
    <row r="190" spans="1:11" ht="19.5" customHeight="1">
      <c r="I190" s="520"/>
    </row>
    <row r="191" spans="1:11" ht="19.5" customHeight="1">
      <c r="I191" s="520"/>
    </row>
    <row r="192" spans="1:11" ht="19.5" customHeight="1">
      <c r="I192" s="520"/>
    </row>
    <row r="193" spans="9:9" ht="19.5" customHeight="1">
      <c r="I193" s="520"/>
    </row>
    <row r="194" spans="9:9" ht="19.5" customHeight="1">
      <c r="I194" s="520"/>
    </row>
    <row r="195" spans="9:9" ht="19.5" customHeight="1">
      <c r="I195" s="520"/>
    </row>
    <row r="196" spans="9:9" ht="19.5" customHeight="1">
      <c r="I196" s="520"/>
    </row>
    <row r="197" spans="9:9" ht="19.5" customHeight="1">
      <c r="I197" s="520"/>
    </row>
    <row r="198" spans="9:9" ht="19.5" customHeight="1">
      <c r="I198" s="520"/>
    </row>
    <row r="199" spans="9:9" ht="19.5" customHeight="1">
      <c r="I199" s="520"/>
    </row>
    <row r="200" spans="9:9" ht="19.5" customHeight="1">
      <c r="I200" s="520"/>
    </row>
    <row r="201" spans="9:9" ht="19.5" customHeight="1">
      <c r="I201" s="520"/>
    </row>
    <row r="202" spans="9:9" ht="19.5" customHeight="1">
      <c r="I202" s="520"/>
    </row>
    <row r="203" spans="9:9" ht="19.5" customHeight="1">
      <c r="I203" s="520"/>
    </row>
    <row r="204" spans="9:9" ht="19.5" customHeight="1">
      <c r="I204" s="520"/>
    </row>
    <row r="205" spans="9:9" ht="19.5" customHeight="1">
      <c r="I205" s="520"/>
    </row>
    <row r="206" spans="9:9" ht="19.5" customHeight="1">
      <c r="I206" s="520"/>
    </row>
    <row r="207" spans="9:9" ht="19.5" customHeight="1">
      <c r="I207" s="520"/>
    </row>
    <row r="208" spans="9:9" ht="19.5" customHeight="1">
      <c r="I208" s="520"/>
    </row>
    <row r="209" spans="9:9" ht="19.5" customHeight="1">
      <c r="I209" s="520"/>
    </row>
    <row r="210" spans="9:9" ht="19.5" customHeight="1">
      <c r="I210" s="520"/>
    </row>
    <row r="211" spans="9:9" ht="19.5" customHeight="1">
      <c r="I211" s="520"/>
    </row>
    <row r="212" spans="9:9" ht="19.5" customHeight="1">
      <c r="I212" s="520"/>
    </row>
    <row r="213" spans="9:9" ht="19.5" customHeight="1">
      <c r="I213" s="520"/>
    </row>
    <row r="214" spans="9:9" ht="19.5" customHeight="1">
      <c r="I214" s="520"/>
    </row>
    <row r="215" spans="9:9" ht="19.5" customHeight="1">
      <c r="I215" s="520"/>
    </row>
    <row r="216" spans="9:9" ht="19.5" customHeight="1">
      <c r="I216" s="520"/>
    </row>
    <row r="217" spans="9:9" ht="19.5" customHeight="1">
      <c r="I217" s="520"/>
    </row>
    <row r="218" spans="9:9" ht="19.5" customHeight="1">
      <c r="I218" s="520"/>
    </row>
    <row r="219" spans="9:9" ht="19.5" customHeight="1">
      <c r="I219" s="520"/>
    </row>
    <row r="220" spans="9:9" ht="19.5" customHeight="1">
      <c r="I220" s="520"/>
    </row>
    <row r="221" spans="9:9" ht="19.5" customHeight="1">
      <c r="I221" s="520"/>
    </row>
    <row r="222" spans="9:9" ht="19.5" customHeight="1">
      <c r="I222" s="520"/>
    </row>
    <row r="223" spans="9:9" ht="19.5" customHeight="1">
      <c r="I223" s="520"/>
    </row>
    <row r="224" spans="9:9" ht="19.5" customHeight="1">
      <c r="I224" s="520"/>
    </row>
    <row r="225" spans="9:9" ht="19.5" customHeight="1">
      <c r="I225" s="520"/>
    </row>
    <row r="226" spans="9:9" ht="19.5" customHeight="1">
      <c r="I226" s="520"/>
    </row>
    <row r="227" spans="9:9" ht="19.5" customHeight="1">
      <c r="I227" s="520"/>
    </row>
    <row r="228" spans="9:9" ht="19.5" customHeight="1">
      <c r="I228" s="520"/>
    </row>
    <row r="229" spans="9:9" ht="19.5" customHeight="1">
      <c r="I229" s="520"/>
    </row>
    <row r="230" spans="9:9" ht="19.5" customHeight="1">
      <c r="I230" s="520"/>
    </row>
    <row r="231" spans="9:9" ht="19.5" customHeight="1">
      <c r="I231" s="520"/>
    </row>
    <row r="232" spans="9:9" ht="19.5" customHeight="1">
      <c r="I232" s="520"/>
    </row>
    <row r="233" spans="9:9" ht="19.5" customHeight="1">
      <c r="I233" s="520"/>
    </row>
    <row r="234" spans="9:9" ht="19.5" customHeight="1">
      <c r="I234" s="520"/>
    </row>
    <row r="235" spans="9:9" ht="19.5" customHeight="1">
      <c r="I235" s="520"/>
    </row>
    <row r="236" spans="9:9" ht="19.5" customHeight="1">
      <c r="I236" s="520"/>
    </row>
    <row r="237" spans="9:9" ht="19.5" customHeight="1">
      <c r="I237" s="520"/>
    </row>
    <row r="238" spans="9:9" ht="19.5" customHeight="1">
      <c r="I238" s="520"/>
    </row>
    <row r="239" spans="9:9" ht="19.5" customHeight="1">
      <c r="I239" s="520"/>
    </row>
    <row r="240" spans="9:9" ht="19.5" customHeight="1">
      <c r="I240" s="520"/>
    </row>
    <row r="241" spans="9:9" ht="19.5" customHeight="1">
      <c r="I241" s="520"/>
    </row>
    <row r="242" spans="9:9" ht="19.5" customHeight="1">
      <c r="I242" s="520"/>
    </row>
    <row r="243" spans="9:9" ht="19.5" customHeight="1">
      <c r="I243" s="520"/>
    </row>
    <row r="244" spans="9:9" ht="19.5" customHeight="1">
      <c r="I244" s="520"/>
    </row>
    <row r="245" spans="9:9" ht="19.5" customHeight="1">
      <c r="I245" s="520"/>
    </row>
    <row r="246" spans="9:9" ht="19.5" customHeight="1">
      <c r="I246" s="520"/>
    </row>
    <row r="247" spans="9:9" ht="19.5" customHeight="1">
      <c r="I247" s="520"/>
    </row>
    <row r="248" spans="9:9" ht="19.5" customHeight="1">
      <c r="I248" s="520"/>
    </row>
    <row r="249" spans="9:9" ht="19.5" customHeight="1">
      <c r="I249" s="520"/>
    </row>
    <row r="250" spans="9:9" ht="19.5" customHeight="1">
      <c r="I250" s="520"/>
    </row>
    <row r="251" spans="9:9" ht="19.5" customHeight="1">
      <c r="I251" s="520"/>
    </row>
    <row r="252" spans="9:9" ht="19.5" customHeight="1">
      <c r="I252" s="520"/>
    </row>
    <row r="253" spans="9:9" ht="19.5" customHeight="1">
      <c r="I253" s="520"/>
    </row>
    <row r="254" spans="9:9" ht="19.5" customHeight="1">
      <c r="I254" s="520"/>
    </row>
    <row r="255" spans="9:9" ht="19.5" customHeight="1">
      <c r="I255" s="520"/>
    </row>
    <row r="256" spans="9:9" ht="19.5" customHeight="1">
      <c r="I256" s="520"/>
    </row>
    <row r="257" spans="9:9" ht="19.5" customHeight="1">
      <c r="I257" s="520"/>
    </row>
    <row r="258" spans="9:9" ht="19.5" customHeight="1">
      <c r="I258" s="520"/>
    </row>
    <row r="259" spans="9:9" ht="19.5" customHeight="1">
      <c r="I259" s="520"/>
    </row>
    <row r="260" spans="9:9" ht="19.5" customHeight="1">
      <c r="I260" s="520"/>
    </row>
    <row r="261" spans="9:9" ht="19.5" customHeight="1">
      <c r="I261" s="520"/>
    </row>
    <row r="262" spans="9:9" ht="19.5" customHeight="1">
      <c r="I262" s="520"/>
    </row>
    <row r="263" spans="9:9" ht="19.5" customHeight="1">
      <c r="I263" s="520"/>
    </row>
    <row r="264" spans="9:9" ht="19.5" customHeight="1">
      <c r="I264" s="520"/>
    </row>
    <row r="265" spans="9:9" ht="19.5" customHeight="1">
      <c r="I265" s="520"/>
    </row>
    <row r="266" spans="9:9" ht="19.5" customHeight="1">
      <c r="I266" s="520"/>
    </row>
    <row r="267" spans="9:9" ht="19.5" customHeight="1">
      <c r="I267" s="520"/>
    </row>
    <row r="268" spans="9:9" ht="19.5" customHeight="1">
      <c r="I268" s="520"/>
    </row>
    <row r="269" spans="9:9" ht="19.5" customHeight="1">
      <c r="I269" s="520"/>
    </row>
    <row r="270" spans="9:9" ht="19.5" customHeight="1">
      <c r="I270" s="520"/>
    </row>
    <row r="271" spans="9:9" ht="19.5" customHeight="1">
      <c r="I271" s="520"/>
    </row>
    <row r="272" spans="9:9" ht="19.5" customHeight="1">
      <c r="I272" s="520"/>
    </row>
    <row r="273" spans="9:9" ht="19.5" customHeight="1">
      <c r="I273" s="520"/>
    </row>
    <row r="274" spans="9:9" ht="19.5" customHeight="1">
      <c r="I274" s="520"/>
    </row>
    <row r="275" spans="9:9" ht="19.5" customHeight="1">
      <c r="I275" s="520"/>
    </row>
    <row r="276" spans="9:9" ht="19.5" customHeight="1">
      <c r="I276" s="520"/>
    </row>
    <row r="277" spans="9:9" ht="19.5" customHeight="1">
      <c r="I277" s="520"/>
    </row>
    <row r="278" spans="9:9" ht="19.5" customHeight="1">
      <c r="I278" s="520"/>
    </row>
    <row r="279" spans="9:9" ht="19.5" customHeight="1">
      <c r="I279" s="520"/>
    </row>
    <row r="280" spans="9:9" ht="19.5" customHeight="1">
      <c r="I280" s="520"/>
    </row>
    <row r="281" spans="9:9" ht="19.5" customHeight="1">
      <c r="I281" s="520"/>
    </row>
    <row r="282" spans="9:9" ht="19.5" customHeight="1">
      <c r="I282" s="520"/>
    </row>
    <row r="283" spans="9:9" ht="19.5" customHeight="1">
      <c r="I283" s="520"/>
    </row>
    <row r="284" spans="9:9" ht="19.5" customHeight="1">
      <c r="I284" s="520"/>
    </row>
    <row r="285" spans="9:9" ht="19.5" customHeight="1">
      <c r="I285" s="520"/>
    </row>
    <row r="286" spans="9:9" ht="19.5" customHeight="1">
      <c r="I286" s="520"/>
    </row>
    <row r="287" spans="9:9" ht="19.5" customHeight="1">
      <c r="I287" s="520"/>
    </row>
    <row r="288" spans="9:9" ht="19.5" customHeight="1">
      <c r="I288" s="520"/>
    </row>
    <row r="289" spans="9:9" ht="19.5" customHeight="1">
      <c r="I289" s="520"/>
    </row>
    <row r="290" spans="9:9" ht="19.5" customHeight="1">
      <c r="I290" s="520"/>
    </row>
    <row r="291" spans="9:9" ht="19.5" customHeight="1">
      <c r="I291" s="520"/>
    </row>
    <row r="292" spans="9:9" ht="19.5" customHeight="1">
      <c r="I292" s="520"/>
    </row>
    <row r="293" spans="9:9" ht="19.5" customHeight="1">
      <c r="I293" s="520"/>
    </row>
    <row r="294" spans="9:9" ht="19.5" customHeight="1">
      <c r="I294" s="520"/>
    </row>
    <row r="295" spans="9:9" ht="19.5" customHeight="1">
      <c r="I295" s="520"/>
    </row>
    <row r="296" spans="9:9" ht="19.5" customHeight="1">
      <c r="I296" s="520"/>
    </row>
    <row r="297" spans="9:9" ht="19.5" customHeight="1">
      <c r="I297" s="520"/>
    </row>
  </sheetData>
  <autoFilter ref="B5:K63"/>
  <mergeCells count="5">
    <mergeCell ref="B1:K1"/>
    <mergeCell ref="B3:B4"/>
    <mergeCell ref="C3:C4"/>
    <mergeCell ref="D3:G3"/>
    <mergeCell ref="H3:K3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81" fitToHeight="0" orientation="portrait" r:id="rId1"/>
  <headerFooter>
    <oddHeader>&amp;R出入国在留管理庁　出入国管理統計
正誤情報　&amp;A</oddHeader>
  </headerFooter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296"/>
  <sheetViews>
    <sheetView zoomScaleNormal="100" workbookViewId="0"/>
  </sheetViews>
  <sheetFormatPr defaultRowHeight="13.5"/>
  <cols>
    <col min="1" max="1" width="6.25" style="478" customWidth="1"/>
    <col min="2" max="2" width="15.875" style="480" customWidth="1"/>
    <col min="3" max="3" width="12.625" style="481" customWidth="1"/>
    <col min="4" max="11" width="10.875" style="481" customWidth="1"/>
    <col min="12" max="16384" width="9" style="481"/>
  </cols>
  <sheetData>
    <row r="1" spans="1:11" s="479" customFormat="1" ht="18" customHeight="1">
      <c r="A1" s="478"/>
      <c r="B1" s="900" t="s">
        <v>363</v>
      </c>
      <c r="C1" s="900"/>
      <c r="D1" s="900"/>
      <c r="E1" s="900"/>
      <c r="F1" s="900"/>
      <c r="G1" s="900"/>
      <c r="H1" s="900"/>
      <c r="I1" s="900"/>
      <c r="J1" s="900"/>
      <c r="K1" s="900"/>
    </row>
    <row r="2" spans="1:11" ht="23.1" customHeight="1" thickBot="1">
      <c r="J2" s="482"/>
      <c r="K2" s="483" t="s">
        <v>546</v>
      </c>
    </row>
    <row r="3" spans="1:11" ht="29.1" customHeight="1" thickTop="1">
      <c r="B3" s="901" t="s">
        <v>365</v>
      </c>
      <c r="C3" s="903" t="s">
        <v>366</v>
      </c>
      <c r="D3" s="905" t="s">
        <v>367</v>
      </c>
      <c r="E3" s="906"/>
      <c r="F3" s="906"/>
      <c r="G3" s="907"/>
      <c r="H3" s="905" t="s">
        <v>368</v>
      </c>
      <c r="I3" s="906"/>
      <c r="J3" s="906"/>
      <c r="K3" s="906"/>
    </row>
    <row r="4" spans="1:11" ht="29.1" customHeight="1">
      <c r="B4" s="902"/>
      <c r="C4" s="904"/>
      <c r="D4" s="484" t="s">
        <v>369</v>
      </c>
      <c r="E4" s="485" t="s">
        <v>370</v>
      </c>
      <c r="F4" s="486" t="s">
        <v>371</v>
      </c>
      <c r="G4" s="486" t="s">
        <v>372</v>
      </c>
      <c r="H4" s="484" t="s">
        <v>369</v>
      </c>
      <c r="I4" s="485" t="s">
        <v>370</v>
      </c>
      <c r="J4" s="486" t="s">
        <v>371</v>
      </c>
      <c r="K4" s="487" t="s">
        <v>372</v>
      </c>
    </row>
    <row r="5" spans="1:11" ht="3.95" customHeight="1">
      <c r="B5" s="488"/>
      <c r="C5" s="489"/>
      <c r="D5" s="490"/>
      <c r="E5" s="490"/>
      <c r="F5" s="490"/>
      <c r="G5" s="491"/>
      <c r="H5" s="490"/>
      <c r="I5" s="490"/>
      <c r="J5" s="490"/>
    </row>
    <row r="6" spans="1:11" s="497" customFormat="1" ht="20.100000000000001" customHeight="1">
      <c r="A6" s="521"/>
      <c r="B6" s="522" t="s">
        <v>30</v>
      </c>
      <c r="C6" s="523">
        <f>D6+H6</f>
        <v>2869183</v>
      </c>
      <c r="D6" s="524">
        <f>SUM(E6:G6)</f>
        <v>1440106</v>
      </c>
      <c r="E6" s="525">
        <f>SUM(E7:E186)</f>
        <v>1033440</v>
      </c>
      <c r="F6" s="525">
        <f>SUM(F7:F186)</f>
        <v>391417</v>
      </c>
      <c r="G6" s="525">
        <f>SUM(G7:G186)</f>
        <v>15249</v>
      </c>
      <c r="H6" s="524">
        <f t="shared" ref="H6:H63" si="0">SUM(I6:K6)</f>
        <v>1429077</v>
      </c>
      <c r="I6" s="525">
        <f>SUM(I7:I186)</f>
        <v>1114906</v>
      </c>
      <c r="J6" s="525">
        <f>SUM(J7:J186)</f>
        <v>303168</v>
      </c>
      <c r="K6" s="525">
        <f>SUM(K7:K186)</f>
        <v>11003</v>
      </c>
    </row>
    <row r="7" spans="1:11" s="502" customFormat="1" ht="15.75" customHeight="1">
      <c r="A7" s="498"/>
      <c r="B7" s="499" t="s">
        <v>373</v>
      </c>
      <c r="C7" s="500">
        <f t="shared" ref="C7:C63" si="1">D7+H7</f>
        <v>1</v>
      </c>
      <c r="D7" s="500">
        <f t="shared" ref="D7:D63" si="2">SUM(E7:G7)</f>
        <v>1</v>
      </c>
      <c r="E7" s="501">
        <v>0</v>
      </c>
      <c r="F7" s="501">
        <v>1</v>
      </c>
      <c r="G7" s="501">
        <v>0</v>
      </c>
      <c r="H7" s="500">
        <f t="shared" si="0"/>
        <v>0</v>
      </c>
      <c r="I7" s="501">
        <v>0</v>
      </c>
      <c r="J7" s="501">
        <v>0</v>
      </c>
      <c r="K7" s="501">
        <v>0</v>
      </c>
    </row>
    <row r="8" spans="1:11" s="502" customFormat="1" ht="15.75" customHeight="1">
      <c r="A8" s="498"/>
      <c r="B8" s="499" t="s">
        <v>374</v>
      </c>
      <c r="C8" s="500">
        <f t="shared" si="1"/>
        <v>2</v>
      </c>
      <c r="D8" s="500">
        <f t="shared" si="2"/>
        <v>0</v>
      </c>
      <c r="E8" s="501">
        <v>0</v>
      </c>
      <c r="F8" s="501">
        <v>0</v>
      </c>
      <c r="G8" s="501">
        <v>0</v>
      </c>
      <c r="H8" s="500">
        <f t="shared" si="0"/>
        <v>2</v>
      </c>
      <c r="I8" s="501">
        <v>0</v>
      </c>
      <c r="J8" s="501">
        <v>2</v>
      </c>
      <c r="K8" s="501">
        <v>0</v>
      </c>
    </row>
    <row r="9" spans="1:11" s="502" customFormat="1" ht="15.75" customHeight="1">
      <c r="A9" s="498"/>
      <c r="B9" s="499" t="s">
        <v>375</v>
      </c>
      <c r="C9" s="500">
        <f t="shared" si="1"/>
        <v>0</v>
      </c>
      <c r="D9" s="500">
        <f t="shared" si="2"/>
        <v>0</v>
      </c>
      <c r="E9" s="501">
        <v>0</v>
      </c>
      <c r="F9" s="501">
        <v>0</v>
      </c>
      <c r="G9" s="501">
        <v>0</v>
      </c>
      <c r="H9" s="500">
        <f t="shared" si="0"/>
        <v>0</v>
      </c>
      <c r="I9" s="501">
        <v>0</v>
      </c>
      <c r="J9" s="501">
        <v>0</v>
      </c>
      <c r="K9" s="501">
        <v>0</v>
      </c>
    </row>
    <row r="10" spans="1:11" s="502" customFormat="1" ht="15.75" customHeight="1">
      <c r="A10" s="498"/>
      <c r="B10" s="499" t="s">
        <v>376</v>
      </c>
      <c r="C10" s="500">
        <f t="shared" si="1"/>
        <v>62</v>
      </c>
      <c r="D10" s="500">
        <f t="shared" si="2"/>
        <v>22</v>
      </c>
      <c r="E10" s="501">
        <v>0</v>
      </c>
      <c r="F10" s="501">
        <v>22</v>
      </c>
      <c r="G10" s="501">
        <v>0</v>
      </c>
      <c r="H10" s="500">
        <f t="shared" si="0"/>
        <v>40</v>
      </c>
      <c r="I10" s="501">
        <v>0</v>
      </c>
      <c r="J10" s="501">
        <v>40</v>
      </c>
      <c r="K10" s="501">
        <v>0</v>
      </c>
    </row>
    <row r="11" spans="1:11" s="502" customFormat="1" ht="15.75" customHeight="1">
      <c r="A11" s="498"/>
      <c r="B11" s="499" t="s">
        <v>377</v>
      </c>
      <c r="C11" s="500">
        <f t="shared" si="1"/>
        <v>4</v>
      </c>
      <c r="D11" s="500">
        <f t="shared" si="2"/>
        <v>1</v>
      </c>
      <c r="E11" s="501">
        <v>0</v>
      </c>
      <c r="F11" s="501">
        <v>1</v>
      </c>
      <c r="G11" s="501">
        <v>0</v>
      </c>
      <c r="H11" s="500">
        <f t="shared" si="0"/>
        <v>3</v>
      </c>
      <c r="I11" s="501">
        <v>2</v>
      </c>
      <c r="J11" s="501">
        <v>1</v>
      </c>
      <c r="K11" s="501">
        <v>0</v>
      </c>
    </row>
    <row r="12" spans="1:11" s="502" customFormat="1" ht="15.75" customHeight="1">
      <c r="A12" s="498"/>
      <c r="B12" s="499" t="s">
        <v>378</v>
      </c>
      <c r="C12" s="500">
        <f t="shared" si="1"/>
        <v>18</v>
      </c>
      <c r="D12" s="500">
        <f t="shared" si="2"/>
        <v>0</v>
      </c>
      <c r="E12" s="501">
        <v>0</v>
      </c>
      <c r="F12" s="501">
        <v>0</v>
      </c>
      <c r="G12" s="501">
        <v>0</v>
      </c>
      <c r="H12" s="500">
        <f t="shared" si="0"/>
        <v>18</v>
      </c>
      <c r="I12" s="501">
        <v>17</v>
      </c>
      <c r="J12" s="501">
        <v>1</v>
      </c>
      <c r="K12" s="501">
        <v>0</v>
      </c>
    </row>
    <row r="13" spans="1:11" s="502" customFormat="1" ht="15.75" customHeight="1">
      <c r="A13" s="498"/>
      <c r="B13" s="499" t="s">
        <v>379</v>
      </c>
      <c r="C13" s="500">
        <f t="shared" si="1"/>
        <v>0</v>
      </c>
      <c r="D13" s="500">
        <f t="shared" si="2"/>
        <v>0</v>
      </c>
      <c r="E13" s="501">
        <v>0</v>
      </c>
      <c r="F13" s="501">
        <v>0</v>
      </c>
      <c r="G13" s="501">
        <v>0</v>
      </c>
      <c r="H13" s="500">
        <f t="shared" si="0"/>
        <v>0</v>
      </c>
      <c r="I13" s="501">
        <v>0</v>
      </c>
      <c r="J13" s="501">
        <v>0</v>
      </c>
      <c r="K13" s="501">
        <v>0</v>
      </c>
    </row>
    <row r="14" spans="1:11" s="502" customFormat="1" ht="15.75" customHeight="1">
      <c r="A14" s="498"/>
      <c r="B14" s="499" t="s">
        <v>380</v>
      </c>
      <c r="C14" s="500">
        <f t="shared" si="1"/>
        <v>1</v>
      </c>
      <c r="D14" s="500">
        <f t="shared" si="2"/>
        <v>0</v>
      </c>
      <c r="E14" s="501">
        <v>0</v>
      </c>
      <c r="F14" s="501">
        <v>0</v>
      </c>
      <c r="G14" s="501">
        <v>0</v>
      </c>
      <c r="H14" s="500">
        <f t="shared" si="0"/>
        <v>1</v>
      </c>
      <c r="I14" s="501">
        <v>1</v>
      </c>
      <c r="J14" s="501">
        <v>0</v>
      </c>
      <c r="K14" s="501">
        <v>0</v>
      </c>
    </row>
    <row r="15" spans="1:11" s="502" customFormat="1" ht="15.75" customHeight="1">
      <c r="A15" s="498"/>
      <c r="B15" s="499" t="s">
        <v>381</v>
      </c>
      <c r="C15" s="500">
        <f t="shared" si="1"/>
        <v>22773</v>
      </c>
      <c r="D15" s="500">
        <f t="shared" si="2"/>
        <v>11633</v>
      </c>
      <c r="E15" s="501">
        <v>7459</v>
      </c>
      <c r="F15" s="501">
        <v>4163</v>
      </c>
      <c r="G15" s="501">
        <v>11</v>
      </c>
      <c r="H15" s="500">
        <f t="shared" si="0"/>
        <v>11140</v>
      </c>
      <c r="I15" s="501">
        <v>8615</v>
      </c>
      <c r="J15" s="501">
        <v>2515</v>
      </c>
      <c r="K15" s="501">
        <v>10</v>
      </c>
    </row>
    <row r="16" spans="1:11" s="502" customFormat="1" ht="15.75" customHeight="1">
      <c r="A16" s="498"/>
      <c r="B16" s="499" t="s">
        <v>382</v>
      </c>
      <c r="C16" s="500">
        <f t="shared" si="1"/>
        <v>0</v>
      </c>
      <c r="D16" s="500">
        <f t="shared" si="2"/>
        <v>0</v>
      </c>
      <c r="E16" s="501">
        <v>0</v>
      </c>
      <c r="F16" s="501">
        <v>0</v>
      </c>
      <c r="G16" s="501">
        <v>0</v>
      </c>
      <c r="H16" s="500">
        <f t="shared" si="0"/>
        <v>0</v>
      </c>
      <c r="I16" s="501">
        <v>0</v>
      </c>
      <c r="J16" s="501">
        <v>0</v>
      </c>
      <c r="K16" s="501">
        <v>0</v>
      </c>
    </row>
    <row r="17" spans="1:11" s="502" customFormat="1" ht="15.75" customHeight="1">
      <c r="A17" s="498"/>
      <c r="B17" s="499" t="s">
        <v>383</v>
      </c>
      <c r="C17" s="500">
        <f>D17+H17</f>
        <v>0</v>
      </c>
      <c r="D17" s="500">
        <f>SUM(E17:G17)</f>
        <v>0</v>
      </c>
      <c r="E17" s="501">
        <v>0</v>
      </c>
      <c r="F17" s="501">
        <v>0</v>
      </c>
      <c r="G17" s="501">
        <v>0</v>
      </c>
      <c r="H17" s="500">
        <f>SUM(I17:K17)</f>
        <v>0</v>
      </c>
      <c r="I17" s="501">
        <v>0</v>
      </c>
      <c r="J17" s="501">
        <v>0</v>
      </c>
      <c r="K17" s="501">
        <v>0</v>
      </c>
    </row>
    <row r="18" spans="1:11" s="502" customFormat="1" ht="15.75" customHeight="1">
      <c r="A18" s="498"/>
      <c r="B18" s="499" t="s">
        <v>384</v>
      </c>
      <c r="C18" s="500">
        <f t="shared" si="1"/>
        <v>0</v>
      </c>
      <c r="D18" s="500">
        <f t="shared" si="2"/>
        <v>0</v>
      </c>
      <c r="E18" s="501">
        <v>0</v>
      </c>
      <c r="F18" s="501">
        <v>0</v>
      </c>
      <c r="G18" s="501">
        <v>0</v>
      </c>
      <c r="H18" s="500">
        <f t="shared" si="0"/>
        <v>0</v>
      </c>
      <c r="I18" s="501">
        <v>0</v>
      </c>
      <c r="J18" s="501">
        <v>0</v>
      </c>
      <c r="K18" s="501">
        <v>0</v>
      </c>
    </row>
    <row r="19" spans="1:11" s="502" customFormat="1" ht="15.75" customHeight="1">
      <c r="A19" s="498"/>
      <c r="B19" s="499" t="s">
        <v>385</v>
      </c>
      <c r="C19" s="500">
        <f t="shared" si="1"/>
        <v>0</v>
      </c>
      <c r="D19" s="500">
        <f t="shared" si="2"/>
        <v>0</v>
      </c>
      <c r="E19" s="501">
        <v>0</v>
      </c>
      <c r="F19" s="501">
        <v>0</v>
      </c>
      <c r="G19" s="501">
        <v>0</v>
      </c>
      <c r="H19" s="500">
        <f t="shared" si="0"/>
        <v>0</v>
      </c>
      <c r="I19" s="501">
        <v>0</v>
      </c>
      <c r="J19" s="501">
        <v>0</v>
      </c>
      <c r="K19" s="501">
        <v>0</v>
      </c>
    </row>
    <row r="20" spans="1:11" s="502" customFormat="1" ht="15.75" customHeight="1">
      <c r="A20" s="498"/>
      <c r="B20" s="499" t="s">
        <v>386</v>
      </c>
      <c r="C20" s="500">
        <f t="shared" si="1"/>
        <v>0</v>
      </c>
      <c r="D20" s="500">
        <f t="shared" si="2"/>
        <v>0</v>
      </c>
      <c r="E20" s="501">
        <v>0</v>
      </c>
      <c r="F20" s="501">
        <v>0</v>
      </c>
      <c r="G20" s="501">
        <v>0</v>
      </c>
      <c r="H20" s="500">
        <f t="shared" si="0"/>
        <v>0</v>
      </c>
      <c r="I20" s="501">
        <v>0</v>
      </c>
      <c r="J20" s="501">
        <v>0</v>
      </c>
      <c r="K20" s="501">
        <v>0</v>
      </c>
    </row>
    <row r="21" spans="1:11" s="502" customFormat="1" ht="15.75" customHeight="1">
      <c r="A21" s="498"/>
      <c r="B21" s="499" t="s">
        <v>387</v>
      </c>
      <c r="C21" s="500">
        <f t="shared" si="1"/>
        <v>0</v>
      </c>
      <c r="D21" s="500">
        <f t="shared" si="2"/>
        <v>0</v>
      </c>
      <c r="E21" s="501">
        <v>0</v>
      </c>
      <c r="F21" s="501">
        <v>0</v>
      </c>
      <c r="G21" s="501">
        <v>0</v>
      </c>
      <c r="H21" s="500">
        <f t="shared" si="0"/>
        <v>0</v>
      </c>
      <c r="I21" s="501">
        <v>0</v>
      </c>
      <c r="J21" s="501">
        <v>0</v>
      </c>
      <c r="K21" s="501">
        <v>0</v>
      </c>
    </row>
    <row r="22" spans="1:11" s="502" customFormat="1" ht="15.75" customHeight="1">
      <c r="A22" s="498"/>
      <c r="B22" s="499" t="s">
        <v>388</v>
      </c>
      <c r="C22" s="500">
        <f>D22+H22</f>
        <v>0</v>
      </c>
      <c r="D22" s="500">
        <f>SUM(E22:G22)</f>
        <v>0</v>
      </c>
      <c r="E22" s="501">
        <v>0</v>
      </c>
      <c r="F22" s="501">
        <v>0</v>
      </c>
      <c r="G22" s="501">
        <v>0</v>
      </c>
      <c r="H22" s="500">
        <f>SUM(I22:K22)</f>
        <v>0</v>
      </c>
      <c r="I22" s="501">
        <v>0</v>
      </c>
      <c r="J22" s="501">
        <v>0</v>
      </c>
      <c r="K22" s="501">
        <v>0</v>
      </c>
    </row>
    <row r="23" spans="1:11" s="502" customFormat="1" ht="15.75" customHeight="1">
      <c r="A23" s="498"/>
      <c r="B23" s="499" t="s">
        <v>389</v>
      </c>
      <c r="C23" s="500">
        <f t="shared" si="1"/>
        <v>0</v>
      </c>
      <c r="D23" s="500">
        <f t="shared" si="2"/>
        <v>0</v>
      </c>
      <c r="E23" s="501">
        <v>0</v>
      </c>
      <c r="F23" s="501">
        <v>0</v>
      </c>
      <c r="G23" s="501">
        <v>0</v>
      </c>
      <c r="H23" s="500">
        <f t="shared" si="0"/>
        <v>0</v>
      </c>
      <c r="I23" s="501">
        <v>0</v>
      </c>
      <c r="J23" s="501">
        <v>0</v>
      </c>
      <c r="K23" s="501">
        <v>0</v>
      </c>
    </row>
    <row r="24" spans="1:11" s="502" customFormat="1" ht="15.75" customHeight="1">
      <c r="A24" s="498"/>
      <c r="B24" s="499" t="s">
        <v>390</v>
      </c>
      <c r="C24" s="500">
        <f t="shared" si="1"/>
        <v>0</v>
      </c>
      <c r="D24" s="500">
        <f t="shared" si="2"/>
        <v>0</v>
      </c>
      <c r="E24" s="501">
        <v>0</v>
      </c>
      <c r="F24" s="501">
        <v>0</v>
      </c>
      <c r="G24" s="501">
        <v>0</v>
      </c>
      <c r="H24" s="500">
        <f t="shared" si="0"/>
        <v>0</v>
      </c>
      <c r="I24" s="501">
        <v>0</v>
      </c>
      <c r="J24" s="501">
        <v>0</v>
      </c>
      <c r="K24" s="501">
        <v>0</v>
      </c>
    </row>
    <row r="25" spans="1:11" s="502" customFormat="1" ht="15.75" customHeight="1">
      <c r="A25" s="498"/>
      <c r="B25" s="499" t="s">
        <v>391</v>
      </c>
      <c r="C25" s="500">
        <f>D25+H25</f>
        <v>0</v>
      </c>
      <c r="D25" s="500">
        <f>SUM(E25:G25)</f>
        <v>0</v>
      </c>
      <c r="E25" s="501">
        <v>0</v>
      </c>
      <c r="F25" s="501">
        <v>0</v>
      </c>
      <c r="G25" s="501">
        <v>0</v>
      </c>
      <c r="H25" s="500">
        <f>SUM(I25:K25)</f>
        <v>0</v>
      </c>
      <c r="I25" s="501">
        <v>0</v>
      </c>
      <c r="J25" s="501">
        <v>0</v>
      </c>
      <c r="K25" s="501">
        <v>0</v>
      </c>
    </row>
    <row r="26" spans="1:11" s="502" customFormat="1" ht="15.75" customHeight="1">
      <c r="A26" s="498"/>
      <c r="B26" s="499" t="s">
        <v>392</v>
      </c>
      <c r="C26" s="500">
        <f t="shared" si="1"/>
        <v>0</v>
      </c>
      <c r="D26" s="500">
        <f t="shared" si="2"/>
        <v>0</v>
      </c>
      <c r="E26" s="501">
        <v>0</v>
      </c>
      <c r="F26" s="501">
        <v>0</v>
      </c>
      <c r="G26" s="501">
        <v>0</v>
      </c>
      <c r="H26" s="500">
        <f t="shared" si="0"/>
        <v>0</v>
      </c>
      <c r="I26" s="501">
        <v>0</v>
      </c>
      <c r="J26" s="501">
        <v>0</v>
      </c>
      <c r="K26" s="501">
        <v>0</v>
      </c>
    </row>
    <row r="27" spans="1:11" s="502" customFormat="1" ht="15.75" customHeight="1">
      <c r="A27" s="498"/>
      <c r="B27" s="499" t="s">
        <v>393</v>
      </c>
      <c r="C27" s="500">
        <f t="shared" si="1"/>
        <v>0</v>
      </c>
      <c r="D27" s="500">
        <f t="shared" si="2"/>
        <v>0</v>
      </c>
      <c r="E27" s="501">
        <v>0</v>
      </c>
      <c r="F27" s="501">
        <v>0</v>
      </c>
      <c r="G27" s="501">
        <v>0</v>
      </c>
      <c r="H27" s="500">
        <f t="shared" si="0"/>
        <v>0</v>
      </c>
      <c r="I27" s="501">
        <v>0</v>
      </c>
      <c r="J27" s="501">
        <v>0</v>
      </c>
      <c r="K27" s="501">
        <v>0</v>
      </c>
    </row>
    <row r="28" spans="1:11" s="502" customFormat="1" ht="15.75" customHeight="1">
      <c r="A28" s="498"/>
      <c r="B28" s="499" t="s">
        <v>394</v>
      </c>
      <c r="C28" s="500">
        <f t="shared" si="1"/>
        <v>0</v>
      </c>
      <c r="D28" s="500">
        <f t="shared" si="2"/>
        <v>0</v>
      </c>
      <c r="E28" s="501">
        <v>0</v>
      </c>
      <c r="F28" s="501">
        <v>0</v>
      </c>
      <c r="G28" s="501">
        <v>0</v>
      </c>
      <c r="H28" s="500">
        <f t="shared" si="0"/>
        <v>0</v>
      </c>
      <c r="I28" s="501">
        <v>0</v>
      </c>
      <c r="J28" s="501">
        <v>0</v>
      </c>
      <c r="K28" s="501">
        <v>0</v>
      </c>
    </row>
    <row r="29" spans="1:11" s="502" customFormat="1" ht="15.75" customHeight="1">
      <c r="A29" s="498"/>
      <c r="B29" s="499" t="s">
        <v>395</v>
      </c>
      <c r="C29" s="500">
        <f t="shared" si="1"/>
        <v>0</v>
      </c>
      <c r="D29" s="500">
        <f t="shared" si="2"/>
        <v>0</v>
      </c>
      <c r="E29" s="501">
        <v>0</v>
      </c>
      <c r="F29" s="501">
        <v>0</v>
      </c>
      <c r="G29" s="501">
        <v>0</v>
      </c>
      <c r="H29" s="500">
        <f t="shared" si="0"/>
        <v>0</v>
      </c>
      <c r="I29" s="501">
        <v>0</v>
      </c>
      <c r="J29" s="501">
        <v>0</v>
      </c>
      <c r="K29" s="501">
        <v>0</v>
      </c>
    </row>
    <row r="30" spans="1:11" s="502" customFormat="1" ht="15.75" customHeight="1">
      <c r="A30" s="498"/>
      <c r="B30" s="499" t="s">
        <v>396</v>
      </c>
      <c r="C30" s="500">
        <f t="shared" si="1"/>
        <v>0</v>
      </c>
      <c r="D30" s="500">
        <f t="shared" si="2"/>
        <v>0</v>
      </c>
      <c r="E30" s="501">
        <v>0</v>
      </c>
      <c r="F30" s="501">
        <v>0</v>
      </c>
      <c r="G30" s="501">
        <v>0</v>
      </c>
      <c r="H30" s="500">
        <f t="shared" si="0"/>
        <v>0</v>
      </c>
      <c r="I30" s="501">
        <v>0</v>
      </c>
      <c r="J30" s="501">
        <v>0</v>
      </c>
      <c r="K30" s="501">
        <v>0</v>
      </c>
    </row>
    <row r="31" spans="1:11" s="502" customFormat="1" ht="15.75" customHeight="1">
      <c r="A31" s="498"/>
      <c r="B31" s="499" t="s">
        <v>397</v>
      </c>
      <c r="C31" s="500">
        <f t="shared" si="1"/>
        <v>0</v>
      </c>
      <c r="D31" s="500">
        <f t="shared" si="2"/>
        <v>0</v>
      </c>
      <c r="E31" s="501">
        <v>0</v>
      </c>
      <c r="F31" s="501">
        <v>0</v>
      </c>
      <c r="G31" s="501">
        <v>0</v>
      </c>
      <c r="H31" s="500">
        <f t="shared" si="0"/>
        <v>0</v>
      </c>
      <c r="I31" s="501">
        <v>0</v>
      </c>
      <c r="J31" s="501">
        <v>0</v>
      </c>
      <c r="K31" s="501">
        <v>0</v>
      </c>
    </row>
    <row r="32" spans="1:11" s="502" customFormat="1" ht="15.75" customHeight="1">
      <c r="A32" s="498"/>
      <c r="B32" s="499" t="s">
        <v>398</v>
      </c>
      <c r="C32" s="500">
        <f t="shared" si="1"/>
        <v>0</v>
      </c>
      <c r="D32" s="500">
        <f t="shared" si="2"/>
        <v>0</v>
      </c>
      <c r="E32" s="501">
        <v>0</v>
      </c>
      <c r="F32" s="501">
        <v>0</v>
      </c>
      <c r="G32" s="501">
        <v>0</v>
      </c>
      <c r="H32" s="500">
        <f t="shared" si="0"/>
        <v>0</v>
      </c>
      <c r="I32" s="501">
        <v>0</v>
      </c>
      <c r="J32" s="501">
        <v>0</v>
      </c>
      <c r="K32" s="501">
        <v>0</v>
      </c>
    </row>
    <row r="33" spans="1:11" s="502" customFormat="1" ht="15.75" customHeight="1">
      <c r="A33" s="498"/>
      <c r="B33" s="499" t="s">
        <v>399</v>
      </c>
      <c r="C33" s="500">
        <f t="shared" si="1"/>
        <v>0</v>
      </c>
      <c r="D33" s="500">
        <f t="shared" si="2"/>
        <v>0</v>
      </c>
      <c r="E33" s="501">
        <v>0</v>
      </c>
      <c r="F33" s="501">
        <v>0</v>
      </c>
      <c r="G33" s="501">
        <v>0</v>
      </c>
      <c r="H33" s="500">
        <f t="shared" si="0"/>
        <v>0</v>
      </c>
      <c r="I33" s="501">
        <v>0</v>
      </c>
      <c r="J33" s="501">
        <v>0</v>
      </c>
      <c r="K33" s="501">
        <v>0</v>
      </c>
    </row>
    <row r="34" spans="1:11" s="502" customFormat="1" ht="15.75" customHeight="1">
      <c r="A34" s="498"/>
      <c r="B34" s="499" t="s">
        <v>400</v>
      </c>
      <c r="C34" s="500">
        <f t="shared" si="1"/>
        <v>0</v>
      </c>
      <c r="D34" s="500">
        <f t="shared" si="2"/>
        <v>0</v>
      </c>
      <c r="E34" s="501">
        <v>0</v>
      </c>
      <c r="F34" s="501">
        <v>0</v>
      </c>
      <c r="G34" s="501">
        <v>0</v>
      </c>
      <c r="H34" s="500">
        <f t="shared" si="0"/>
        <v>0</v>
      </c>
      <c r="I34" s="501">
        <v>0</v>
      </c>
      <c r="J34" s="501">
        <v>0</v>
      </c>
      <c r="K34" s="501">
        <v>0</v>
      </c>
    </row>
    <row r="35" spans="1:11" s="502" customFormat="1" ht="15.75" customHeight="1">
      <c r="A35" s="498"/>
      <c r="B35" s="499" t="s">
        <v>401</v>
      </c>
      <c r="C35" s="500">
        <f t="shared" si="1"/>
        <v>0</v>
      </c>
      <c r="D35" s="500">
        <f t="shared" si="2"/>
        <v>0</v>
      </c>
      <c r="E35" s="501">
        <v>0</v>
      </c>
      <c r="F35" s="501">
        <v>0</v>
      </c>
      <c r="G35" s="501">
        <v>0</v>
      </c>
      <c r="H35" s="500">
        <f t="shared" si="0"/>
        <v>0</v>
      </c>
      <c r="I35" s="501">
        <v>0</v>
      </c>
      <c r="J35" s="501">
        <v>0</v>
      </c>
      <c r="K35" s="501">
        <v>0</v>
      </c>
    </row>
    <row r="36" spans="1:11" s="502" customFormat="1" ht="15.75" customHeight="1">
      <c r="A36" s="498"/>
      <c r="B36" s="499" t="s">
        <v>402</v>
      </c>
      <c r="C36" s="500">
        <f t="shared" si="1"/>
        <v>924</v>
      </c>
      <c r="D36" s="500">
        <f t="shared" si="2"/>
        <v>762</v>
      </c>
      <c r="E36" s="501">
        <v>5</v>
      </c>
      <c r="F36" s="501">
        <v>10</v>
      </c>
      <c r="G36" s="501">
        <v>747</v>
      </c>
      <c r="H36" s="500">
        <f t="shared" si="0"/>
        <v>162</v>
      </c>
      <c r="I36" s="501">
        <v>2</v>
      </c>
      <c r="J36" s="501">
        <v>9</v>
      </c>
      <c r="K36" s="501">
        <v>151</v>
      </c>
    </row>
    <row r="37" spans="1:11" s="502" customFormat="1" ht="15.75" customHeight="1">
      <c r="A37" s="498"/>
      <c r="B37" s="499" t="s">
        <v>403</v>
      </c>
      <c r="C37" s="500">
        <f t="shared" si="1"/>
        <v>0</v>
      </c>
      <c r="D37" s="500">
        <f t="shared" si="2"/>
        <v>0</v>
      </c>
      <c r="E37" s="501">
        <v>0</v>
      </c>
      <c r="F37" s="501">
        <v>0</v>
      </c>
      <c r="G37" s="501">
        <v>0</v>
      </c>
      <c r="H37" s="500">
        <f>SUM(I37:K37)</f>
        <v>0</v>
      </c>
      <c r="I37" s="501">
        <v>0</v>
      </c>
      <c r="J37" s="501">
        <v>0</v>
      </c>
      <c r="K37" s="501">
        <v>0</v>
      </c>
    </row>
    <row r="38" spans="1:11" s="502" customFormat="1" ht="15.75" customHeight="1">
      <c r="A38" s="498"/>
      <c r="B38" s="499" t="s">
        <v>404</v>
      </c>
      <c r="C38" s="500">
        <f t="shared" si="1"/>
        <v>20</v>
      </c>
      <c r="D38" s="500">
        <f t="shared" si="2"/>
        <v>1</v>
      </c>
      <c r="E38" s="501">
        <v>0</v>
      </c>
      <c r="F38" s="501">
        <v>1</v>
      </c>
      <c r="G38" s="501">
        <v>0</v>
      </c>
      <c r="H38" s="500">
        <f t="shared" si="0"/>
        <v>19</v>
      </c>
      <c r="I38" s="501">
        <v>0</v>
      </c>
      <c r="J38" s="501">
        <v>19</v>
      </c>
      <c r="K38" s="501">
        <v>0</v>
      </c>
    </row>
    <row r="39" spans="1:11" s="502" customFormat="1" ht="15.75" customHeight="1">
      <c r="A39" s="498"/>
      <c r="B39" s="499" t="s">
        <v>405</v>
      </c>
      <c r="C39" s="500">
        <f t="shared" si="1"/>
        <v>0</v>
      </c>
      <c r="D39" s="500">
        <f t="shared" si="2"/>
        <v>0</v>
      </c>
      <c r="E39" s="501">
        <v>0</v>
      </c>
      <c r="F39" s="501">
        <v>0</v>
      </c>
      <c r="G39" s="501">
        <v>0</v>
      </c>
      <c r="H39" s="500">
        <f t="shared" si="0"/>
        <v>0</v>
      </c>
      <c r="I39" s="501">
        <v>0</v>
      </c>
      <c r="J39" s="501">
        <v>0</v>
      </c>
      <c r="K39" s="501">
        <v>0</v>
      </c>
    </row>
    <row r="40" spans="1:11" s="502" customFormat="1" ht="15.75" customHeight="1">
      <c r="A40" s="498"/>
      <c r="B40" s="499" t="s">
        <v>406</v>
      </c>
      <c r="C40" s="500">
        <f t="shared" si="1"/>
        <v>0</v>
      </c>
      <c r="D40" s="500">
        <f t="shared" si="2"/>
        <v>0</v>
      </c>
      <c r="E40" s="501">
        <v>0</v>
      </c>
      <c r="F40" s="501">
        <v>0</v>
      </c>
      <c r="G40" s="501">
        <v>0</v>
      </c>
      <c r="H40" s="500">
        <f t="shared" si="0"/>
        <v>0</v>
      </c>
      <c r="I40" s="501">
        <v>0</v>
      </c>
      <c r="J40" s="501">
        <v>0</v>
      </c>
      <c r="K40" s="501">
        <v>0</v>
      </c>
    </row>
    <row r="41" spans="1:11" s="502" customFormat="1" ht="15.75" customHeight="1">
      <c r="A41" s="498"/>
      <c r="B41" s="499" t="s">
        <v>407</v>
      </c>
      <c r="C41" s="500">
        <f t="shared" si="1"/>
        <v>0</v>
      </c>
      <c r="D41" s="500">
        <f t="shared" si="2"/>
        <v>0</v>
      </c>
      <c r="E41" s="501">
        <v>0</v>
      </c>
      <c r="F41" s="501">
        <v>0</v>
      </c>
      <c r="G41" s="501">
        <v>0</v>
      </c>
      <c r="H41" s="500">
        <f t="shared" si="0"/>
        <v>0</v>
      </c>
      <c r="I41" s="501">
        <v>0</v>
      </c>
      <c r="J41" s="501">
        <v>0</v>
      </c>
      <c r="K41" s="501">
        <v>0</v>
      </c>
    </row>
    <row r="42" spans="1:11" s="502" customFormat="1" ht="15.75" customHeight="1">
      <c r="A42" s="498"/>
      <c r="B42" s="499" t="s">
        <v>408</v>
      </c>
      <c r="C42" s="500">
        <f t="shared" si="1"/>
        <v>0</v>
      </c>
      <c r="D42" s="500">
        <f t="shared" si="2"/>
        <v>0</v>
      </c>
      <c r="E42" s="501">
        <v>0</v>
      </c>
      <c r="F42" s="501">
        <v>0</v>
      </c>
      <c r="G42" s="501">
        <v>0</v>
      </c>
      <c r="H42" s="500">
        <f t="shared" si="0"/>
        <v>0</v>
      </c>
      <c r="I42" s="501">
        <v>0</v>
      </c>
      <c r="J42" s="501">
        <v>0</v>
      </c>
      <c r="K42" s="501">
        <v>0</v>
      </c>
    </row>
    <row r="43" spans="1:11" s="502" customFormat="1" ht="15.75" customHeight="1">
      <c r="A43" s="498"/>
      <c r="B43" s="499" t="s">
        <v>409</v>
      </c>
      <c r="C43" s="500">
        <f t="shared" si="1"/>
        <v>0</v>
      </c>
      <c r="D43" s="500">
        <f t="shared" si="2"/>
        <v>0</v>
      </c>
      <c r="E43" s="501">
        <v>0</v>
      </c>
      <c r="F43" s="501">
        <v>0</v>
      </c>
      <c r="G43" s="501">
        <v>0</v>
      </c>
      <c r="H43" s="500">
        <f t="shared" si="0"/>
        <v>0</v>
      </c>
      <c r="I43" s="501">
        <v>0</v>
      </c>
      <c r="J43" s="501">
        <v>0</v>
      </c>
      <c r="K43" s="501">
        <v>0</v>
      </c>
    </row>
    <row r="44" spans="1:11" s="502" customFormat="1" ht="15.75" customHeight="1">
      <c r="A44" s="498"/>
      <c r="B44" s="499" t="s">
        <v>410</v>
      </c>
      <c r="C44" s="500">
        <f t="shared" si="1"/>
        <v>0</v>
      </c>
      <c r="D44" s="500">
        <f t="shared" si="2"/>
        <v>0</v>
      </c>
      <c r="E44" s="501">
        <v>0</v>
      </c>
      <c r="F44" s="501">
        <v>0</v>
      </c>
      <c r="G44" s="501">
        <v>0</v>
      </c>
      <c r="H44" s="500">
        <f t="shared" si="0"/>
        <v>0</v>
      </c>
      <c r="I44" s="501">
        <v>0</v>
      </c>
      <c r="J44" s="501">
        <v>0</v>
      </c>
      <c r="K44" s="501">
        <v>0</v>
      </c>
    </row>
    <row r="45" spans="1:11" s="502" customFormat="1" ht="15.75" customHeight="1">
      <c r="A45" s="498"/>
      <c r="B45" s="499" t="s">
        <v>411</v>
      </c>
      <c r="C45" s="500">
        <f>D45+H45</f>
        <v>2187</v>
      </c>
      <c r="D45" s="500">
        <f>SUM(E45:G45)</f>
        <v>1085</v>
      </c>
      <c r="E45" s="501">
        <v>303</v>
      </c>
      <c r="F45" s="501">
        <v>782</v>
      </c>
      <c r="G45" s="501">
        <v>0</v>
      </c>
      <c r="H45" s="500">
        <f>SUM(I45:K45)</f>
        <v>1102</v>
      </c>
      <c r="I45" s="501">
        <v>411</v>
      </c>
      <c r="J45" s="501">
        <v>691</v>
      </c>
      <c r="K45" s="501">
        <v>0</v>
      </c>
    </row>
    <row r="46" spans="1:11" s="502" customFormat="1" ht="15.75" customHeight="1">
      <c r="A46" s="498"/>
      <c r="B46" s="499" t="s">
        <v>412</v>
      </c>
      <c r="C46" s="500">
        <f t="shared" si="1"/>
        <v>22</v>
      </c>
      <c r="D46" s="500">
        <f t="shared" si="2"/>
        <v>6</v>
      </c>
      <c r="E46" s="501">
        <v>2</v>
      </c>
      <c r="F46" s="501">
        <v>4</v>
      </c>
      <c r="G46" s="501">
        <v>0</v>
      </c>
      <c r="H46" s="500">
        <f t="shared" si="0"/>
        <v>16</v>
      </c>
      <c r="I46" s="501">
        <v>13</v>
      </c>
      <c r="J46" s="501">
        <v>3</v>
      </c>
      <c r="K46" s="501">
        <v>0</v>
      </c>
    </row>
    <row r="47" spans="1:11" s="502" customFormat="1" ht="15.75" customHeight="1">
      <c r="A47" s="498"/>
      <c r="B47" s="499" t="s">
        <v>413</v>
      </c>
      <c r="C47" s="500">
        <f t="shared" si="1"/>
        <v>18</v>
      </c>
      <c r="D47" s="500">
        <f t="shared" si="2"/>
        <v>6</v>
      </c>
      <c r="E47" s="501">
        <v>4</v>
      </c>
      <c r="F47" s="501">
        <v>2</v>
      </c>
      <c r="G47" s="501">
        <v>0</v>
      </c>
      <c r="H47" s="500">
        <f t="shared" si="0"/>
        <v>12</v>
      </c>
      <c r="I47" s="501">
        <v>6</v>
      </c>
      <c r="J47" s="501">
        <v>6</v>
      </c>
      <c r="K47" s="501">
        <v>0</v>
      </c>
    </row>
    <row r="48" spans="1:11" s="502" customFormat="1" ht="15.75" customHeight="1">
      <c r="A48" s="498"/>
      <c r="B48" s="499" t="s">
        <v>414</v>
      </c>
      <c r="C48" s="500">
        <f t="shared" si="1"/>
        <v>1</v>
      </c>
      <c r="D48" s="500">
        <f t="shared" si="2"/>
        <v>0</v>
      </c>
      <c r="E48" s="501">
        <v>0</v>
      </c>
      <c r="F48" s="501">
        <v>0</v>
      </c>
      <c r="G48" s="501">
        <v>0</v>
      </c>
      <c r="H48" s="500">
        <f t="shared" si="0"/>
        <v>1</v>
      </c>
      <c r="I48" s="501">
        <v>0</v>
      </c>
      <c r="J48" s="501">
        <v>1</v>
      </c>
      <c r="K48" s="501">
        <v>0</v>
      </c>
    </row>
    <row r="49" spans="1:11" s="502" customFormat="1" ht="15.75" customHeight="1">
      <c r="A49" s="498"/>
      <c r="B49" s="499" t="s">
        <v>415</v>
      </c>
      <c r="C49" s="500">
        <f t="shared" si="1"/>
        <v>0</v>
      </c>
      <c r="D49" s="500">
        <f t="shared" si="2"/>
        <v>0</v>
      </c>
      <c r="E49" s="501">
        <v>0</v>
      </c>
      <c r="F49" s="501">
        <v>0</v>
      </c>
      <c r="G49" s="501">
        <v>0</v>
      </c>
      <c r="H49" s="500">
        <f t="shared" si="0"/>
        <v>0</v>
      </c>
      <c r="I49" s="501">
        <v>0</v>
      </c>
      <c r="J49" s="501">
        <v>0</v>
      </c>
      <c r="K49" s="501">
        <v>0</v>
      </c>
    </row>
    <row r="50" spans="1:11" s="502" customFormat="1" ht="15.75" customHeight="1">
      <c r="A50" s="498"/>
      <c r="B50" s="499" t="s">
        <v>416</v>
      </c>
      <c r="C50" s="500">
        <f t="shared" si="1"/>
        <v>223</v>
      </c>
      <c r="D50" s="500">
        <f t="shared" si="2"/>
        <v>103</v>
      </c>
      <c r="E50" s="501">
        <v>3</v>
      </c>
      <c r="F50" s="501">
        <v>100</v>
      </c>
      <c r="G50" s="501">
        <v>0</v>
      </c>
      <c r="H50" s="500">
        <f t="shared" si="0"/>
        <v>120</v>
      </c>
      <c r="I50" s="501">
        <v>15</v>
      </c>
      <c r="J50" s="501">
        <v>105</v>
      </c>
      <c r="K50" s="501">
        <v>0</v>
      </c>
    </row>
    <row r="51" spans="1:11" s="502" customFormat="1" ht="15.75" customHeight="1">
      <c r="A51" s="498"/>
      <c r="B51" s="499" t="s">
        <v>417</v>
      </c>
      <c r="C51" s="500">
        <f t="shared" si="1"/>
        <v>1</v>
      </c>
      <c r="D51" s="500">
        <f t="shared" si="2"/>
        <v>1</v>
      </c>
      <c r="E51" s="501">
        <v>0</v>
      </c>
      <c r="F51" s="501">
        <v>1</v>
      </c>
      <c r="G51" s="501">
        <v>0</v>
      </c>
      <c r="H51" s="500">
        <f t="shared" si="0"/>
        <v>0</v>
      </c>
      <c r="I51" s="501">
        <v>0</v>
      </c>
      <c r="J51" s="501">
        <v>0</v>
      </c>
      <c r="K51" s="501">
        <v>0</v>
      </c>
    </row>
    <row r="52" spans="1:11" s="502" customFormat="1" ht="15.75" customHeight="1">
      <c r="A52" s="498"/>
      <c r="B52" s="499" t="s">
        <v>418</v>
      </c>
      <c r="C52" s="500">
        <f t="shared" si="1"/>
        <v>2</v>
      </c>
      <c r="D52" s="500">
        <f t="shared" si="2"/>
        <v>1</v>
      </c>
      <c r="E52" s="501">
        <v>1</v>
      </c>
      <c r="F52" s="501">
        <v>0</v>
      </c>
      <c r="G52" s="501">
        <v>0</v>
      </c>
      <c r="H52" s="500">
        <f t="shared" si="0"/>
        <v>1</v>
      </c>
      <c r="I52" s="501">
        <v>1</v>
      </c>
      <c r="J52" s="501">
        <v>0</v>
      </c>
      <c r="K52" s="501">
        <v>0</v>
      </c>
    </row>
    <row r="53" spans="1:11" s="502" customFormat="1" ht="15.75" customHeight="1">
      <c r="A53" s="498"/>
      <c r="B53" s="503" t="s">
        <v>419</v>
      </c>
      <c r="C53" s="504">
        <f t="shared" si="1"/>
        <v>0</v>
      </c>
      <c r="D53" s="504">
        <f t="shared" si="2"/>
        <v>0</v>
      </c>
      <c r="E53" s="505">
        <v>0</v>
      </c>
      <c r="F53" s="505">
        <v>0</v>
      </c>
      <c r="G53" s="505">
        <v>0</v>
      </c>
      <c r="H53" s="504">
        <f t="shared" si="0"/>
        <v>0</v>
      </c>
      <c r="I53" s="505">
        <v>0</v>
      </c>
      <c r="J53" s="505">
        <v>0</v>
      </c>
      <c r="K53" s="505">
        <v>0</v>
      </c>
    </row>
    <row r="54" spans="1:11" s="502" customFormat="1" ht="15.75" customHeight="1">
      <c r="A54" s="498"/>
      <c r="B54" s="499" t="s">
        <v>547</v>
      </c>
      <c r="C54" s="500">
        <f>D54+H54</f>
        <v>0</v>
      </c>
      <c r="D54" s="500">
        <f t="shared" si="2"/>
        <v>0</v>
      </c>
      <c r="E54" s="501">
        <v>0</v>
      </c>
      <c r="F54" s="501">
        <v>0</v>
      </c>
      <c r="G54" s="501">
        <v>0</v>
      </c>
      <c r="H54" s="500">
        <f t="shared" si="0"/>
        <v>0</v>
      </c>
      <c r="I54" s="501">
        <v>0</v>
      </c>
      <c r="J54" s="501">
        <v>0</v>
      </c>
      <c r="K54" s="501">
        <v>0</v>
      </c>
    </row>
    <row r="55" spans="1:11" s="502" customFormat="1" ht="15.75" customHeight="1">
      <c r="A55" s="498"/>
      <c r="B55" s="499" t="s">
        <v>85</v>
      </c>
      <c r="C55" s="500">
        <f t="shared" si="1"/>
        <v>3</v>
      </c>
      <c r="D55" s="500">
        <f t="shared" si="2"/>
        <v>0</v>
      </c>
      <c r="E55" s="501">
        <v>0</v>
      </c>
      <c r="F55" s="501">
        <v>0</v>
      </c>
      <c r="G55" s="501">
        <v>0</v>
      </c>
      <c r="H55" s="500">
        <f t="shared" si="0"/>
        <v>3</v>
      </c>
      <c r="I55" s="501">
        <v>3</v>
      </c>
      <c r="J55" s="501">
        <v>0</v>
      </c>
      <c r="K55" s="501">
        <v>0</v>
      </c>
    </row>
    <row r="56" spans="1:11" s="502" customFormat="1" ht="15.75" customHeight="1">
      <c r="A56" s="498"/>
      <c r="B56" s="499" t="s">
        <v>421</v>
      </c>
      <c r="C56" s="500">
        <f t="shared" si="1"/>
        <v>12453</v>
      </c>
      <c r="D56" s="500">
        <f t="shared" si="2"/>
        <v>6726</v>
      </c>
      <c r="E56" s="501">
        <v>3906</v>
      </c>
      <c r="F56" s="501">
        <v>2820</v>
      </c>
      <c r="G56" s="501">
        <v>0</v>
      </c>
      <c r="H56" s="500">
        <f t="shared" si="0"/>
        <v>5727</v>
      </c>
      <c r="I56" s="501">
        <v>3852</v>
      </c>
      <c r="J56" s="501">
        <v>1875</v>
      </c>
      <c r="K56" s="501">
        <v>0</v>
      </c>
    </row>
    <row r="57" spans="1:11" s="502" customFormat="1" ht="15.75" customHeight="1">
      <c r="A57" s="498"/>
      <c r="B57" s="499" t="s">
        <v>422</v>
      </c>
      <c r="C57" s="500">
        <f t="shared" si="1"/>
        <v>428884</v>
      </c>
      <c r="D57" s="500">
        <f t="shared" si="2"/>
        <v>218144</v>
      </c>
      <c r="E57" s="501">
        <v>162207</v>
      </c>
      <c r="F57" s="501">
        <v>55556</v>
      </c>
      <c r="G57" s="501">
        <v>381</v>
      </c>
      <c r="H57" s="500">
        <f t="shared" si="0"/>
        <v>210740</v>
      </c>
      <c r="I57" s="501">
        <v>170651</v>
      </c>
      <c r="J57" s="501">
        <v>39724</v>
      </c>
      <c r="K57" s="501">
        <v>365</v>
      </c>
    </row>
    <row r="58" spans="1:11" s="502" customFormat="1" ht="15.75" customHeight="1">
      <c r="A58" s="498"/>
      <c r="B58" s="499" t="s">
        <v>423</v>
      </c>
      <c r="C58" s="500">
        <f t="shared" si="1"/>
        <v>1214266</v>
      </c>
      <c r="D58" s="500">
        <f t="shared" si="2"/>
        <v>617124</v>
      </c>
      <c r="E58" s="501">
        <v>427239</v>
      </c>
      <c r="F58" s="501">
        <v>178120</v>
      </c>
      <c r="G58" s="501">
        <v>11765</v>
      </c>
      <c r="H58" s="500">
        <f t="shared" si="0"/>
        <v>597142</v>
      </c>
      <c r="I58" s="501">
        <v>469516</v>
      </c>
      <c r="J58" s="501">
        <v>119449</v>
      </c>
      <c r="K58" s="501">
        <v>8177</v>
      </c>
    </row>
    <row r="59" spans="1:11" s="502" customFormat="1" ht="15.75" customHeight="1">
      <c r="A59" s="498"/>
      <c r="B59" s="503" t="s">
        <v>424</v>
      </c>
      <c r="C59" s="504">
        <f t="shared" si="1"/>
        <v>2272</v>
      </c>
      <c r="D59" s="504">
        <f t="shared" si="2"/>
        <v>936</v>
      </c>
      <c r="E59" s="505">
        <v>909</v>
      </c>
      <c r="F59" s="505">
        <v>27</v>
      </c>
      <c r="G59" s="505">
        <v>0</v>
      </c>
      <c r="H59" s="504">
        <f t="shared" si="0"/>
        <v>1336</v>
      </c>
      <c r="I59" s="505">
        <v>1293</v>
      </c>
      <c r="J59" s="505">
        <v>43</v>
      </c>
      <c r="K59" s="505">
        <v>0</v>
      </c>
    </row>
    <row r="60" spans="1:11" s="502" customFormat="1" ht="15.75" customHeight="1">
      <c r="A60" s="498"/>
      <c r="B60" s="499" t="s">
        <v>425</v>
      </c>
      <c r="C60" s="500">
        <f t="shared" si="1"/>
        <v>3</v>
      </c>
      <c r="D60" s="500">
        <f t="shared" si="2"/>
        <v>0</v>
      </c>
      <c r="E60" s="501">
        <v>0</v>
      </c>
      <c r="F60" s="501">
        <v>0</v>
      </c>
      <c r="G60" s="501">
        <v>0</v>
      </c>
      <c r="H60" s="500">
        <f t="shared" si="0"/>
        <v>3</v>
      </c>
      <c r="I60" s="501">
        <v>2</v>
      </c>
      <c r="J60" s="501">
        <v>1</v>
      </c>
      <c r="K60" s="501">
        <v>0</v>
      </c>
    </row>
    <row r="61" spans="1:11" s="502" customFormat="1" ht="15.75" customHeight="1">
      <c r="A61" s="498"/>
      <c r="B61" s="499" t="s">
        <v>426</v>
      </c>
      <c r="C61" s="500">
        <f t="shared" si="1"/>
        <v>8</v>
      </c>
      <c r="D61" s="500">
        <f t="shared" si="2"/>
        <v>4</v>
      </c>
      <c r="E61" s="501">
        <v>2</v>
      </c>
      <c r="F61" s="501">
        <v>2</v>
      </c>
      <c r="G61" s="501">
        <v>0</v>
      </c>
      <c r="H61" s="500">
        <f t="shared" si="0"/>
        <v>4</v>
      </c>
      <c r="I61" s="501">
        <v>2</v>
      </c>
      <c r="J61" s="501">
        <v>2</v>
      </c>
      <c r="K61" s="501">
        <v>0</v>
      </c>
    </row>
    <row r="62" spans="1:11" s="502" customFormat="1" ht="15.75" customHeight="1">
      <c r="A62" s="498"/>
      <c r="B62" s="499" t="s">
        <v>427</v>
      </c>
      <c r="C62" s="500">
        <f t="shared" si="1"/>
        <v>0</v>
      </c>
      <c r="D62" s="500">
        <f t="shared" si="2"/>
        <v>0</v>
      </c>
      <c r="E62" s="501">
        <v>0</v>
      </c>
      <c r="F62" s="501">
        <v>0</v>
      </c>
      <c r="G62" s="501">
        <v>0</v>
      </c>
      <c r="H62" s="500">
        <f t="shared" si="0"/>
        <v>0</v>
      </c>
      <c r="I62" s="501">
        <v>0</v>
      </c>
      <c r="J62" s="501">
        <v>0</v>
      </c>
      <c r="K62" s="501">
        <v>0</v>
      </c>
    </row>
    <row r="63" spans="1:11" s="502" customFormat="1" ht="15.75" customHeight="1">
      <c r="A63" s="498"/>
      <c r="B63" s="499" t="s">
        <v>428</v>
      </c>
      <c r="C63" s="500">
        <f t="shared" si="1"/>
        <v>0</v>
      </c>
      <c r="D63" s="500">
        <f t="shared" si="2"/>
        <v>0</v>
      </c>
      <c r="E63" s="501">
        <v>0</v>
      </c>
      <c r="F63" s="501">
        <v>0</v>
      </c>
      <c r="G63" s="501">
        <v>0</v>
      </c>
      <c r="H63" s="500">
        <f t="shared" si="0"/>
        <v>0</v>
      </c>
      <c r="I63" s="501">
        <v>0</v>
      </c>
      <c r="J63" s="501">
        <v>0</v>
      </c>
      <c r="K63" s="501">
        <v>0</v>
      </c>
    </row>
    <row r="64" spans="1:11" s="502" customFormat="1" ht="12" customHeight="1">
      <c r="A64" s="498"/>
      <c r="B64" s="506"/>
      <c r="C64" s="500"/>
      <c r="D64" s="500"/>
      <c r="E64" s="501"/>
      <c r="F64" s="501"/>
      <c r="G64" s="501"/>
      <c r="H64" s="500"/>
      <c r="I64" s="501"/>
      <c r="J64" s="501"/>
      <c r="K64" s="501"/>
    </row>
    <row r="65" spans="1:11" s="502" customFormat="1" ht="12" customHeight="1">
      <c r="A65" s="498"/>
      <c r="B65" s="507" t="s">
        <v>953</v>
      </c>
      <c r="C65" s="500"/>
      <c r="D65" s="500"/>
      <c r="E65" s="501"/>
      <c r="F65" s="501"/>
      <c r="G65" s="501"/>
      <c r="H65" s="500"/>
      <c r="I65" s="501"/>
      <c r="J65" s="501"/>
      <c r="K65" s="501"/>
    </row>
    <row r="66" spans="1:11" s="502" customFormat="1" ht="15.75" customHeight="1">
      <c r="A66" s="498"/>
      <c r="B66" s="508" t="s">
        <v>954</v>
      </c>
      <c r="C66" s="500"/>
      <c r="D66" s="500"/>
      <c r="E66" s="501"/>
      <c r="F66" s="501"/>
      <c r="G66" s="501"/>
      <c r="H66" s="500"/>
      <c r="I66" s="501"/>
      <c r="J66" s="501"/>
      <c r="K66" s="501"/>
    </row>
    <row r="67" spans="1:11" s="502" customFormat="1" ht="15.75" customHeight="1">
      <c r="A67" s="498"/>
      <c r="B67" s="499" t="s">
        <v>429</v>
      </c>
      <c r="C67" s="500">
        <f>D67+H67</f>
        <v>0</v>
      </c>
      <c r="D67" s="500">
        <f>SUM(E67:G67)</f>
        <v>0</v>
      </c>
      <c r="E67" s="501">
        <v>0</v>
      </c>
      <c r="F67" s="501">
        <v>0</v>
      </c>
      <c r="G67" s="501">
        <v>0</v>
      </c>
      <c r="H67" s="500">
        <f t="shared" ref="H67:H131" si="3">SUM(I67:K67)</f>
        <v>0</v>
      </c>
      <c r="I67" s="501">
        <v>0</v>
      </c>
      <c r="J67" s="501">
        <v>0</v>
      </c>
      <c r="K67" s="501">
        <v>0</v>
      </c>
    </row>
    <row r="68" spans="1:11" s="502" customFormat="1" ht="15.75" customHeight="1">
      <c r="A68" s="498"/>
      <c r="B68" s="499" t="s">
        <v>430</v>
      </c>
      <c r="C68" s="500">
        <f t="shared" ref="C68:C130" si="4">D68+H68</f>
        <v>0</v>
      </c>
      <c r="D68" s="500">
        <f t="shared" ref="D68:D130" si="5">SUM(E68:G68)</f>
        <v>0</v>
      </c>
      <c r="E68" s="501">
        <v>0</v>
      </c>
      <c r="F68" s="501">
        <v>0</v>
      </c>
      <c r="G68" s="501">
        <v>0</v>
      </c>
      <c r="H68" s="500">
        <f t="shared" si="3"/>
        <v>0</v>
      </c>
      <c r="I68" s="501">
        <v>0</v>
      </c>
      <c r="J68" s="501">
        <v>0</v>
      </c>
      <c r="K68" s="501">
        <v>0</v>
      </c>
    </row>
    <row r="69" spans="1:11" s="502" customFormat="1" ht="15.75" customHeight="1">
      <c r="A69" s="498"/>
      <c r="B69" s="499" t="s">
        <v>431</v>
      </c>
      <c r="C69" s="500">
        <f t="shared" si="4"/>
        <v>0</v>
      </c>
      <c r="D69" s="500">
        <f t="shared" si="5"/>
        <v>0</v>
      </c>
      <c r="E69" s="501">
        <v>0</v>
      </c>
      <c r="F69" s="501">
        <v>0</v>
      </c>
      <c r="G69" s="501">
        <v>0</v>
      </c>
      <c r="H69" s="500">
        <f t="shared" si="3"/>
        <v>0</v>
      </c>
      <c r="I69" s="501">
        <v>0</v>
      </c>
      <c r="J69" s="501">
        <v>0</v>
      </c>
      <c r="K69" s="501">
        <v>0</v>
      </c>
    </row>
    <row r="70" spans="1:11" s="502" customFormat="1" ht="15.75" customHeight="1">
      <c r="A70" s="498"/>
      <c r="B70" s="499" t="s">
        <v>432</v>
      </c>
      <c r="C70" s="500">
        <f t="shared" si="4"/>
        <v>0</v>
      </c>
      <c r="D70" s="500">
        <f t="shared" si="5"/>
        <v>0</v>
      </c>
      <c r="E70" s="501">
        <v>0</v>
      </c>
      <c r="F70" s="501">
        <v>0</v>
      </c>
      <c r="G70" s="501">
        <v>0</v>
      </c>
      <c r="H70" s="500">
        <f t="shared" si="3"/>
        <v>0</v>
      </c>
      <c r="I70" s="501">
        <v>0</v>
      </c>
      <c r="J70" s="501">
        <v>0</v>
      </c>
      <c r="K70" s="501">
        <v>0</v>
      </c>
    </row>
    <row r="71" spans="1:11" s="502" customFormat="1" ht="15.75" customHeight="1">
      <c r="A71" s="498"/>
      <c r="B71" s="499" t="s">
        <v>433</v>
      </c>
      <c r="C71" s="500">
        <f>D71+H71</f>
        <v>11</v>
      </c>
      <c r="D71" s="500">
        <f>SUM(E71:G71)</f>
        <v>1</v>
      </c>
      <c r="E71" s="501">
        <v>0</v>
      </c>
      <c r="F71" s="501">
        <v>1</v>
      </c>
      <c r="G71" s="501">
        <v>0</v>
      </c>
      <c r="H71" s="500">
        <f t="shared" si="3"/>
        <v>10</v>
      </c>
      <c r="I71" s="501">
        <v>0</v>
      </c>
      <c r="J71" s="501">
        <v>10</v>
      </c>
      <c r="K71" s="501">
        <v>0</v>
      </c>
    </row>
    <row r="72" spans="1:11" s="502" customFormat="1" ht="15.75" customHeight="1">
      <c r="A72" s="526"/>
      <c r="B72" s="499" t="s">
        <v>434</v>
      </c>
      <c r="C72" s="500">
        <f t="shared" ref="C72:C89" si="6">D72+H72</f>
        <v>0</v>
      </c>
      <c r="D72" s="500">
        <f t="shared" ref="D72:D89" si="7">SUM(E72:G72)</f>
        <v>0</v>
      </c>
      <c r="E72" s="501">
        <v>0</v>
      </c>
      <c r="F72" s="501">
        <v>0</v>
      </c>
      <c r="G72" s="501">
        <v>0</v>
      </c>
      <c r="H72" s="500">
        <f t="shared" si="3"/>
        <v>0</v>
      </c>
      <c r="I72" s="501">
        <v>0</v>
      </c>
      <c r="J72" s="501">
        <v>0</v>
      </c>
      <c r="K72" s="501">
        <v>0</v>
      </c>
    </row>
    <row r="73" spans="1:11" s="502" customFormat="1" ht="15.75" customHeight="1">
      <c r="A73" s="498"/>
      <c r="B73" s="499" t="s">
        <v>332</v>
      </c>
      <c r="C73" s="500">
        <f>D73+H73</f>
        <v>6746</v>
      </c>
      <c r="D73" s="500">
        <f>SUM(E73:G73)</f>
        <v>3418</v>
      </c>
      <c r="E73" s="501">
        <v>2545</v>
      </c>
      <c r="F73" s="501">
        <v>873</v>
      </c>
      <c r="G73" s="501">
        <v>0</v>
      </c>
      <c r="H73" s="500">
        <f>SUM(I73:K73)</f>
        <v>3328</v>
      </c>
      <c r="I73" s="501">
        <v>2651</v>
      </c>
      <c r="J73" s="501">
        <v>677</v>
      </c>
      <c r="K73" s="501">
        <v>0</v>
      </c>
    </row>
    <row r="74" spans="1:11" s="502" customFormat="1" ht="15.75" customHeight="1">
      <c r="A74" s="498"/>
      <c r="B74" s="499" t="s">
        <v>435</v>
      </c>
      <c r="C74" s="500">
        <f>D74+H74</f>
        <v>279808</v>
      </c>
      <c r="D74" s="500">
        <f>SUM(E74:G74)</f>
        <v>137447</v>
      </c>
      <c r="E74" s="501">
        <v>109815</v>
      </c>
      <c r="F74" s="501">
        <v>27600</v>
      </c>
      <c r="G74" s="501">
        <v>32</v>
      </c>
      <c r="H74" s="500">
        <f t="shared" si="3"/>
        <v>142361</v>
      </c>
      <c r="I74" s="501">
        <v>116209</v>
      </c>
      <c r="J74" s="501">
        <v>26088</v>
      </c>
      <c r="K74" s="501">
        <v>64</v>
      </c>
    </row>
    <row r="75" spans="1:11" s="502" customFormat="1" ht="15.75" customHeight="1">
      <c r="A75" s="498"/>
      <c r="B75" s="499" t="s">
        <v>436</v>
      </c>
      <c r="C75" s="500">
        <f t="shared" si="6"/>
        <v>5</v>
      </c>
      <c r="D75" s="500">
        <f t="shared" si="7"/>
        <v>0</v>
      </c>
      <c r="E75" s="501">
        <v>0</v>
      </c>
      <c r="F75" s="501">
        <v>0</v>
      </c>
      <c r="G75" s="501">
        <v>0</v>
      </c>
      <c r="H75" s="500">
        <f t="shared" si="3"/>
        <v>5</v>
      </c>
      <c r="I75" s="501">
        <v>1</v>
      </c>
      <c r="J75" s="501">
        <v>4</v>
      </c>
      <c r="K75" s="501">
        <v>0</v>
      </c>
    </row>
    <row r="76" spans="1:11" s="502" customFormat="1" ht="15.75" customHeight="1">
      <c r="A76" s="498"/>
      <c r="B76" s="499" t="s">
        <v>437</v>
      </c>
      <c r="C76" s="500">
        <f t="shared" si="6"/>
        <v>0</v>
      </c>
      <c r="D76" s="500">
        <f t="shared" si="7"/>
        <v>0</v>
      </c>
      <c r="E76" s="501">
        <v>0</v>
      </c>
      <c r="F76" s="501">
        <v>0</v>
      </c>
      <c r="G76" s="501">
        <v>0</v>
      </c>
      <c r="H76" s="500">
        <f t="shared" si="3"/>
        <v>0</v>
      </c>
      <c r="I76" s="501">
        <v>0</v>
      </c>
      <c r="J76" s="501">
        <v>0</v>
      </c>
      <c r="K76" s="501">
        <v>0</v>
      </c>
    </row>
    <row r="77" spans="1:11" s="502" customFormat="1" ht="15.75" customHeight="1">
      <c r="A77" s="498"/>
      <c r="B77" s="499" t="s">
        <v>438</v>
      </c>
      <c r="C77" s="500">
        <f t="shared" si="6"/>
        <v>0</v>
      </c>
      <c r="D77" s="500">
        <f t="shared" si="7"/>
        <v>0</v>
      </c>
      <c r="E77" s="501">
        <v>0</v>
      </c>
      <c r="F77" s="501">
        <v>0</v>
      </c>
      <c r="G77" s="501">
        <v>0</v>
      </c>
      <c r="H77" s="500">
        <f t="shared" si="3"/>
        <v>0</v>
      </c>
      <c r="I77" s="501">
        <v>0</v>
      </c>
      <c r="J77" s="501">
        <v>0</v>
      </c>
      <c r="K77" s="501">
        <v>0</v>
      </c>
    </row>
    <row r="78" spans="1:11" s="502" customFormat="1" ht="15.75" customHeight="1">
      <c r="A78" s="498"/>
      <c r="B78" s="499" t="s">
        <v>439</v>
      </c>
      <c r="C78" s="500">
        <f t="shared" si="6"/>
        <v>10</v>
      </c>
      <c r="D78" s="500">
        <f t="shared" si="7"/>
        <v>10</v>
      </c>
      <c r="E78" s="501">
        <v>0</v>
      </c>
      <c r="F78" s="501">
        <v>10</v>
      </c>
      <c r="G78" s="501">
        <v>0</v>
      </c>
      <c r="H78" s="500">
        <f t="shared" si="3"/>
        <v>0</v>
      </c>
      <c r="I78" s="501">
        <v>0</v>
      </c>
      <c r="J78" s="501">
        <v>0</v>
      </c>
      <c r="K78" s="501">
        <v>0</v>
      </c>
    </row>
    <row r="79" spans="1:11" s="502" customFormat="1" ht="15.75" customHeight="1">
      <c r="A79" s="498"/>
      <c r="B79" s="499" t="s">
        <v>440</v>
      </c>
      <c r="C79" s="500">
        <f t="shared" si="6"/>
        <v>57</v>
      </c>
      <c r="D79" s="500">
        <f t="shared" si="7"/>
        <v>27</v>
      </c>
      <c r="E79" s="501">
        <v>15</v>
      </c>
      <c r="F79" s="501">
        <v>12</v>
      </c>
      <c r="G79" s="501">
        <v>0</v>
      </c>
      <c r="H79" s="500">
        <f t="shared" si="3"/>
        <v>30</v>
      </c>
      <c r="I79" s="501">
        <v>15</v>
      </c>
      <c r="J79" s="501">
        <v>15</v>
      </c>
      <c r="K79" s="501">
        <v>0</v>
      </c>
    </row>
    <row r="80" spans="1:11" s="502" customFormat="1" ht="15.75" customHeight="1">
      <c r="A80" s="498"/>
      <c r="B80" s="499" t="s">
        <v>441</v>
      </c>
      <c r="C80" s="500">
        <f t="shared" si="6"/>
        <v>0</v>
      </c>
      <c r="D80" s="500">
        <f t="shared" si="7"/>
        <v>0</v>
      </c>
      <c r="E80" s="501">
        <v>0</v>
      </c>
      <c r="F80" s="501">
        <v>0</v>
      </c>
      <c r="G80" s="501">
        <v>0</v>
      </c>
      <c r="H80" s="500">
        <f t="shared" si="3"/>
        <v>0</v>
      </c>
      <c r="I80" s="501">
        <v>0</v>
      </c>
      <c r="J80" s="501">
        <v>0</v>
      </c>
      <c r="K80" s="501">
        <v>0</v>
      </c>
    </row>
    <row r="81" spans="1:11" s="502" customFormat="1" ht="15.75" customHeight="1">
      <c r="A81" s="498"/>
      <c r="B81" s="499" t="s">
        <v>442</v>
      </c>
      <c r="C81" s="500">
        <f t="shared" si="6"/>
        <v>0</v>
      </c>
      <c r="D81" s="500">
        <f t="shared" si="7"/>
        <v>0</v>
      </c>
      <c r="E81" s="501">
        <v>0</v>
      </c>
      <c r="F81" s="501">
        <v>0</v>
      </c>
      <c r="G81" s="501">
        <v>0</v>
      </c>
      <c r="H81" s="500">
        <f t="shared" si="3"/>
        <v>0</v>
      </c>
      <c r="I81" s="501">
        <v>0</v>
      </c>
      <c r="J81" s="501">
        <v>0</v>
      </c>
      <c r="K81" s="501">
        <v>0</v>
      </c>
    </row>
    <row r="82" spans="1:11" s="502" customFormat="1" ht="15.75" customHeight="1">
      <c r="A82" s="498"/>
      <c r="B82" s="499" t="s">
        <v>443</v>
      </c>
      <c r="C82" s="500">
        <f t="shared" si="6"/>
        <v>6591</v>
      </c>
      <c r="D82" s="500">
        <f t="shared" si="7"/>
        <v>3318</v>
      </c>
      <c r="E82" s="501">
        <v>2255</v>
      </c>
      <c r="F82" s="501">
        <v>1063</v>
      </c>
      <c r="G82" s="501">
        <v>0</v>
      </c>
      <c r="H82" s="500">
        <f t="shared" si="3"/>
        <v>3273</v>
      </c>
      <c r="I82" s="501">
        <v>2354</v>
      </c>
      <c r="J82" s="501">
        <v>919</v>
      </c>
      <c r="K82" s="501">
        <v>0</v>
      </c>
    </row>
    <row r="83" spans="1:11" s="502" customFormat="1" ht="15.75" customHeight="1">
      <c r="A83" s="498"/>
      <c r="B83" s="499" t="s">
        <v>444</v>
      </c>
      <c r="C83" s="500">
        <f t="shared" si="6"/>
        <v>4339</v>
      </c>
      <c r="D83" s="500">
        <f t="shared" si="7"/>
        <v>2084</v>
      </c>
      <c r="E83" s="501">
        <v>1275</v>
      </c>
      <c r="F83" s="501">
        <v>809</v>
      </c>
      <c r="G83" s="501">
        <v>0</v>
      </c>
      <c r="H83" s="500">
        <f t="shared" si="3"/>
        <v>2255</v>
      </c>
      <c r="I83" s="501">
        <v>1462</v>
      </c>
      <c r="J83" s="501">
        <v>793</v>
      </c>
      <c r="K83" s="501">
        <v>0</v>
      </c>
    </row>
    <row r="84" spans="1:11" s="502" customFormat="1" ht="15.75" customHeight="1">
      <c r="A84" s="498"/>
      <c r="B84" s="499" t="s">
        <v>445</v>
      </c>
      <c r="C84" s="500">
        <f>D84+H84</f>
        <v>2</v>
      </c>
      <c r="D84" s="500">
        <f>SUM(E84:G84)</f>
        <v>2</v>
      </c>
      <c r="E84" s="501">
        <v>0</v>
      </c>
      <c r="F84" s="501">
        <v>2</v>
      </c>
      <c r="G84" s="501">
        <v>0</v>
      </c>
      <c r="H84" s="500">
        <f t="shared" si="3"/>
        <v>0</v>
      </c>
      <c r="I84" s="501">
        <v>0</v>
      </c>
      <c r="J84" s="501">
        <v>0</v>
      </c>
      <c r="K84" s="501">
        <v>0</v>
      </c>
    </row>
    <row r="85" spans="1:11" s="502" customFormat="1" ht="15.75" customHeight="1">
      <c r="A85" s="498"/>
      <c r="B85" s="499" t="s">
        <v>446</v>
      </c>
      <c r="C85" s="500">
        <f>D85+H85</f>
        <v>0</v>
      </c>
      <c r="D85" s="500">
        <f>SUM(E85:G85)</f>
        <v>0</v>
      </c>
      <c r="E85" s="501">
        <v>0</v>
      </c>
      <c r="F85" s="501">
        <v>0</v>
      </c>
      <c r="G85" s="501">
        <v>0</v>
      </c>
      <c r="H85" s="500">
        <f t="shared" si="3"/>
        <v>0</v>
      </c>
      <c r="I85" s="501">
        <v>0</v>
      </c>
      <c r="J85" s="501">
        <v>0</v>
      </c>
      <c r="K85" s="501">
        <v>0</v>
      </c>
    </row>
    <row r="86" spans="1:11" s="502" customFormat="1" ht="15.75" customHeight="1">
      <c r="A86" s="498"/>
      <c r="B86" s="499" t="s">
        <v>447</v>
      </c>
      <c r="C86" s="500">
        <f t="shared" si="6"/>
        <v>0</v>
      </c>
      <c r="D86" s="500">
        <f t="shared" si="7"/>
        <v>0</v>
      </c>
      <c r="E86" s="501">
        <v>0</v>
      </c>
      <c r="F86" s="501">
        <v>0</v>
      </c>
      <c r="G86" s="501">
        <v>0</v>
      </c>
      <c r="H86" s="500">
        <f t="shared" si="3"/>
        <v>0</v>
      </c>
      <c r="I86" s="501">
        <v>0</v>
      </c>
      <c r="J86" s="501">
        <v>0</v>
      </c>
      <c r="K86" s="501">
        <v>0</v>
      </c>
    </row>
    <row r="87" spans="1:11" s="502" customFormat="1" ht="15.75" customHeight="1">
      <c r="A87" s="498"/>
      <c r="B87" s="499" t="s">
        <v>448</v>
      </c>
      <c r="C87" s="500">
        <f t="shared" si="6"/>
        <v>0</v>
      </c>
      <c r="D87" s="500">
        <f t="shared" si="7"/>
        <v>0</v>
      </c>
      <c r="E87" s="501">
        <v>0</v>
      </c>
      <c r="F87" s="501">
        <v>0</v>
      </c>
      <c r="G87" s="501">
        <v>0</v>
      </c>
      <c r="H87" s="500">
        <f t="shared" si="3"/>
        <v>0</v>
      </c>
      <c r="I87" s="501">
        <v>0</v>
      </c>
      <c r="J87" s="501">
        <v>0</v>
      </c>
      <c r="K87" s="501">
        <v>0</v>
      </c>
    </row>
    <row r="88" spans="1:11" s="502" customFormat="1" ht="15.75" customHeight="1">
      <c r="A88" s="498"/>
      <c r="B88" s="499" t="s">
        <v>449</v>
      </c>
      <c r="C88" s="500">
        <f t="shared" si="6"/>
        <v>3</v>
      </c>
      <c r="D88" s="500">
        <f t="shared" si="7"/>
        <v>1</v>
      </c>
      <c r="E88" s="501">
        <v>0</v>
      </c>
      <c r="F88" s="501">
        <v>1</v>
      </c>
      <c r="G88" s="501">
        <v>0</v>
      </c>
      <c r="H88" s="500">
        <f t="shared" si="3"/>
        <v>2</v>
      </c>
      <c r="I88" s="501">
        <v>0</v>
      </c>
      <c r="J88" s="501">
        <v>2</v>
      </c>
      <c r="K88" s="501">
        <v>0</v>
      </c>
    </row>
    <row r="89" spans="1:11" s="502" customFormat="1" ht="15.75" customHeight="1">
      <c r="A89" s="498"/>
      <c r="B89" s="499" t="s">
        <v>450</v>
      </c>
      <c r="C89" s="500">
        <f t="shared" si="6"/>
        <v>118</v>
      </c>
      <c r="D89" s="500">
        <f t="shared" si="7"/>
        <v>40</v>
      </c>
      <c r="E89" s="501">
        <v>0</v>
      </c>
      <c r="F89" s="501">
        <v>40</v>
      </c>
      <c r="G89" s="501">
        <v>0</v>
      </c>
      <c r="H89" s="500">
        <f t="shared" si="3"/>
        <v>78</v>
      </c>
      <c r="I89" s="501">
        <v>0</v>
      </c>
      <c r="J89" s="501">
        <v>78</v>
      </c>
      <c r="K89" s="501">
        <v>0</v>
      </c>
    </row>
    <row r="90" spans="1:11" s="502" customFormat="1" ht="15.75" customHeight="1">
      <c r="A90" s="498"/>
      <c r="B90" s="499" t="s">
        <v>451</v>
      </c>
      <c r="C90" s="500">
        <f t="shared" si="4"/>
        <v>610952</v>
      </c>
      <c r="D90" s="500">
        <f t="shared" si="5"/>
        <v>300733</v>
      </c>
      <c r="E90" s="501">
        <v>226811</v>
      </c>
      <c r="F90" s="501">
        <v>73538</v>
      </c>
      <c r="G90" s="501">
        <v>384</v>
      </c>
      <c r="H90" s="500">
        <f t="shared" si="3"/>
        <v>310219</v>
      </c>
      <c r="I90" s="501">
        <v>240021</v>
      </c>
      <c r="J90" s="501">
        <v>69721</v>
      </c>
      <c r="K90" s="501">
        <v>477</v>
      </c>
    </row>
    <row r="91" spans="1:11" s="502" customFormat="1" ht="15.75" customHeight="1">
      <c r="A91" s="498"/>
      <c r="B91" s="499" t="s">
        <v>452</v>
      </c>
      <c r="C91" s="500">
        <f t="shared" si="4"/>
        <v>2986</v>
      </c>
      <c r="D91" s="500">
        <f t="shared" si="5"/>
        <v>1485</v>
      </c>
      <c r="E91" s="501">
        <v>367</v>
      </c>
      <c r="F91" s="501">
        <v>1118</v>
      </c>
      <c r="G91" s="501">
        <v>0</v>
      </c>
      <c r="H91" s="500">
        <f t="shared" si="3"/>
        <v>1501</v>
      </c>
      <c r="I91" s="501">
        <v>434</v>
      </c>
      <c r="J91" s="501">
        <v>1067</v>
      </c>
      <c r="K91" s="501">
        <v>0</v>
      </c>
    </row>
    <row r="92" spans="1:11" s="502" customFormat="1" ht="15.75" customHeight="1">
      <c r="A92" s="498"/>
      <c r="B92" s="499" t="s">
        <v>453</v>
      </c>
      <c r="C92" s="500">
        <f t="shared" si="4"/>
        <v>3</v>
      </c>
      <c r="D92" s="500">
        <f t="shared" si="5"/>
        <v>1</v>
      </c>
      <c r="E92" s="501">
        <v>0</v>
      </c>
      <c r="F92" s="501">
        <v>1</v>
      </c>
      <c r="G92" s="501">
        <v>0</v>
      </c>
      <c r="H92" s="500">
        <f t="shared" si="3"/>
        <v>2</v>
      </c>
      <c r="I92" s="501">
        <v>0</v>
      </c>
      <c r="J92" s="501">
        <v>2</v>
      </c>
      <c r="K92" s="501">
        <v>0</v>
      </c>
    </row>
    <row r="93" spans="1:11" s="502" customFormat="1" ht="15.75" customHeight="1">
      <c r="A93" s="498"/>
      <c r="B93" s="499" t="s">
        <v>348</v>
      </c>
      <c r="C93" s="500">
        <f t="shared" si="4"/>
        <v>4</v>
      </c>
      <c r="D93" s="500">
        <f t="shared" si="5"/>
        <v>2</v>
      </c>
      <c r="E93" s="501">
        <v>1</v>
      </c>
      <c r="F93" s="501">
        <v>1</v>
      </c>
      <c r="G93" s="501">
        <v>0</v>
      </c>
      <c r="H93" s="500">
        <f t="shared" si="3"/>
        <v>2</v>
      </c>
      <c r="I93" s="501">
        <v>1</v>
      </c>
      <c r="J93" s="501">
        <v>1</v>
      </c>
      <c r="K93" s="501">
        <v>0</v>
      </c>
    </row>
    <row r="94" spans="1:11" s="502" customFormat="1" ht="15.75" customHeight="1">
      <c r="A94" s="498"/>
      <c r="B94" s="499" t="s">
        <v>454</v>
      </c>
      <c r="C94" s="500">
        <f>D94+H94</f>
        <v>0</v>
      </c>
      <c r="D94" s="500">
        <f>SUM(E94:G94)</f>
        <v>0</v>
      </c>
      <c r="E94" s="501">
        <v>0</v>
      </c>
      <c r="F94" s="501">
        <v>0</v>
      </c>
      <c r="G94" s="501">
        <v>0</v>
      </c>
      <c r="H94" s="500">
        <f t="shared" si="3"/>
        <v>0</v>
      </c>
      <c r="I94" s="501">
        <v>0</v>
      </c>
      <c r="J94" s="501">
        <v>0</v>
      </c>
      <c r="K94" s="501">
        <v>0</v>
      </c>
    </row>
    <row r="95" spans="1:11" s="502" customFormat="1" ht="15.75" customHeight="1">
      <c r="A95" s="498"/>
      <c r="B95" s="499" t="s">
        <v>455</v>
      </c>
      <c r="C95" s="500">
        <f t="shared" si="4"/>
        <v>0</v>
      </c>
      <c r="D95" s="500">
        <f t="shared" si="5"/>
        <v>0</v>
      </c>
      <c r="E95" s="501">
        <v>0</v>
      </c>
      <c r="F95" s="501">
        <v>0</v>
      </c>
      <c r="G95" s="501">
        <v>0</v>
      </c>
      <c r="H95" s="500">
        <f t="shared" si="3"/>
        <v>0</v>
      </c>
      <c r="I95" s="501">
        <v>0</v>
      </c>
      <c r="J95" s="501">
        <v>0</v>
      </c>
      <c r="K95" s="501">
        <v>0</v>
      </c>
    </row>
    <row r="96" spans="1:11" s="502" customFormat="1" ht="15.75" customHeight="1">
      <c r="A96" s="498"/>
      <c r="B96" s="499" t="s">
        <v>456</v>
      </c>
      <c r="C96" s="500">
        <f t="shared" si="4"/>
        <v>3</v>
      </c>
      <c r="D96" s="500">
        <f t="shared" si="5"/>
        <v>3</v>
      </c>
      <c r="E96" s="501">
        <v>3</v>
      </c>
      <c r="F96" s="501">
        <v>0</v>
      </c>
      <c r="G96" s="501">
        <v>0</v>
      </c>
      <c r="H96" s="500">
        <f t="shared" si="3"/>
        <v>0</v>
      </c>
      <c r="I96" s="501">
        <v>0</v>
      </c>
      <c r="J96" s="501">
        <v>0</v>
      </c>
      <c r="K96" s="501">
        <v>0</v>
      </c>
    </row>
    <row r="97" spans="1:11" s="502" customFormat="1" ht="15.75" customHeight="1">
      <c r="A97" s="498"/>
      <c r="B97" s="499" t="s">
        <v>457</v>
      </c>
      <c r="C97" s="500">
        <f t="shared" si="4"/>
        <v>1648</v>
      </c>
      <c r="D97" s="500">
        <f t="shared" si="5"/>
        <v>541</v>
      </c>
      <c r="E97" s="501">
        <v>250</v>
      </c>
      <c r="F97" s="501">
        <v>291</v>
      </c>
      <c r="G97" s="501">
        <v>0</v>
      </c>
      <c r="H97" s="500">
        <f t="shared" si="3"/>
        <v>1107</v>
      </c>
      <c r="I97" s="501">
        <v>615</v>
      </c>
      <c r="J97" s="501">
        <v>492</v>
      </c>
      <c r="K97" s="501">
        <v>0</v>
      </c>
    </row>
    <row r="98" spans="1:11" s="502" customFormat="1" ht="15.75" customHeight="1">
      <c r="A98" s="498"/>
      <c r="B98" s="499" t="s">
        <v>458</v>
      </c>
      <c r="C98" s="500">
        <f t="shared" si="4"/>
        <v>0</v>
      </c>
      <c r="D98" s="500">
        <f t="shared" si="5"/>
        <v>0</v>
      </c>
      <c r="E98" s="501">
        <v>0</v>
      </c>
      <c r="F98" s="501">
        <v>0</v>
      </c>
      <c r="G98" s="501">
        <v>0</v>
      </c>
      <c r="H98" s="500">
        <f t="shared" si="3"/>
        <v>0</v>
      </c>
      <c r="I98" s="501">
        <v>0</v>
      </c>
      <c r="J98" s="501">
        <v>0</v>
      </c>
      <c r="K98" s="501">
        <v>0</v>
      </c>
    </row>
    <row r="99" spans="1:11" s="502" customFormat="1" ht="15.75" customHeight="1">
      <c r="A99" s="498"/>
      <c r="B99" s="499" t="s">
        <v>459</v>
      </c>
      <c r="C99" s="500">
        <f t="shared" si="4"/>
        <v>6</v>
      </c>
      <c r="D99" s="500">
        <f t="shared" si="5"/>
        <v>2</v>
      </c>
      <c r="E99" s="501">
        <v>2</v>
      </c>
      <c r="F99" s="501">
        <v>0</v>
      </c>
      <c r="G99" s="501">
        <v>0</v>
      </c>
      <c r="H99" s="500">
        <f t="shared" si="3"/>
        <v>4</v>
      </c>
      <c r="I99" s="501">
        <v>4</v>
      </c>
      <c r="J99" s="501">
        <v>0</v>
      </c>
      <c r="K99" s="501">
        <v>0</v>
      </c>
    </row>
    <row r="100" spans="1:11" s="502" customFormat="1" ht="15.75" customHeight="1">
      <c r="A100" s="498"/>
      <c r="B100" s="499" t="s">
        <v>460</v>
      </c>
      <c r="C100" s="500">
        <f t="shared" si="4"/>
        <v>0</v>
      </c>
      <c r="D100" s="500">
        <f t="shared" si="5"/>
        <v>0</v>
      </c>
      <c r="E100" s="501">
        <v>0</v>
      </c>
      <c r="F100" s="501">
        <v>0</v>
      </c>
      <c r="G100" s="501">
        <v>0</v>
      </c>
      <c r="H100" s="500">
        <f t="shared" si="3"/>
        <v>0</v>
      </c>
      <c r="I100" s="501">
        <v>0</v>
      </c>
      <c r="J100" s="501">
        <v>0</v>
      </c>
      <c r="K100" s="501">
        <v>0</v>
      </c>
    </row>
    <row r="101" spans="1:11" s="502" customFormat="1" ht="15.75" customHeight="1">
      <c r="A101" s="498"/>
      <c r="B101" s="499" t="s">
        <v>461</v>
      </c>
      <c r="C101" s="500">
        <f t="shared" si="4"/>
        <v>0</v>
      </c>
      <c r="D101" s="500">
        <f t="shared" si="5"/>
        <v>0</v>
      </c>
      <c r="E101" s="501">
        <v>0</v>
      </c>
      <c r="F101" s="501">
        <v>0</v>
      </c>
      <c r="G101" s="501">
        <v>0</v>
      </c>
      <c r="H101" s="500">
        <f t="shared" si="3"/>
        <v>0</v>
      </c>
      <c r="I101" s="501">
        <v>0</v>
      </c>
      <c r="J101" s="501">
        <v>0</v>
      </c>
      <c r="K101" s="501">
        <v>0</v>
      </c>
    </row>
    <row r="102" spans="1:11" s="502" customFormat="1" ht="15.75" customHeight="1">
      <c r="A102" s="498"/>
      <c r="B102" s="499" t="s">
        <v>462</v>
      </c>
      <c r="C102" s="500">
        <f t="shared" si="4"/>
        <v>5</v>
      </c>
      <c r="D102" s="500">
        <f t="shared" si="5"/>
        <v>0</v>
      </c>
      <c r="E102" s="501">
        <v>0</v>
      </c>
      <c r="F102" s="501">
        <v>0</v>
      </c>
      <c r="G102" s="501">
        <v>0</v>
      </c>
      <c r="H102" s="500">
        <f t="shared" si="3"/>
        <v>5</v>
      </c>
      <c r="I102" s="501">
        <v>0</v>
      </c>
      <c r="J102" s="501">
        <v>5</v>
      </c>
      <c r="K102" s="501">
        <v>0</v>
      </c>
    </row>
    <row r="103" spans="1:11" s="502" customFormat="1" ht="15.75" customHeight="1">
      <c r="A103" s="498"/>
      <c r="B103" s="499" t="s">
        <v>463</v>
      </c>
      <c r="C103" s="500">
        <f t="shared" si="4"/>
        <v>0</v>
      </c>
      <c r="D103" s="500">
        <f t="shared" si="5"/>
        <v>0</v>
      </c>
      <c r="E103" s="501">
        <v>0</v>
      </c>
      <c r="F103" s="501">
        <v>0</v>
      </c>
      <c r="G103" s="501">
        <v>0</v>
      </c>
      <c r="H103" s="500">
        <f t="shared" si="3"/>
        <v>0</v>
      </c>
      <c r="I103" s="501">
        <v>0</v>
      </c>
      <c r="J103" s="501">
        <v>0</v>
      </c>
      <c r="K103" s="501">
        <v>0</v>
      </c>
    </row>
    <row r="104" spans="1:11" s="502" customFormat="1" ht="15.75" customHeight="1">
      <c r="A104" s="498"/>
      <c r="B104" s="499" t="s">
        <v>464</v>
      </c>
      <c r="C104" s="500">
        <f t="shared" si="4"/>
        <v>0</v>
      </c>
      <c r="D104" s="500">
        <f t="shared" si="5"/>
        <v>0</v>
      </c>
      <c r="E104" s="501">
        <v>0</v>
      </c>
      <c r="F104" s="501">
        <v>0</v>
      </c>
      <c r="G104" s="501">
        <v>0</v>
      </c>
      <c r="H104" s="500">
        <f t="shared" si="3"/>
        <v>0</v>
      </c>
      <c r="I104" s="501">
        <v>0</v>
      </c>
      <c r="J104" s="501">
        <v>0</v>
      </c>
      <c r="K104" s="501">
        <v>0</v>
      </c>
    </row>
    <row r="105" spans="1:11" s="502" customFormat="1" ht="15.75" customHeight="1">
      <c r="A105" s="498"/>
      <c r="B105" s="499" t="s">
        <v>465</v>
      </c>
      <c r="C105" s="500">
        <f t="shared" si="4"/>
        <v>0</v>
      </c>
      <c r="D105" s="500">
        <f t="shared" si="5"/>
        <v>0</v>
      </c>
      <c r="E105" s="501">
        <v>0</v>
      </c>
      <c r="F105" s="501">
        <v>0</v>
      </c>
      <c r="G105" s="501">
        <v>0</v>
      </c>
      <c r="H105" s="500">
        <f t="shared" si="3"/>
        <v>0</v>
      </c>
      <c r="I105" s="501">
        <v>0</v>
      </c>
      <c r="J105" s="501">
        <v>0</v>
      </c>
      <c r="K105" s="501">
        <v>0</v>
      </c>
    </row>
    <row r="106" spans="1:11" s="502" customFormat="1" ht="15.75" customHeight="1">
      <c r="A106" s="498"/>
      <c r="B106" s="499" t="s">
        <v>466</v>
      </c>
      <c r="C106" s="500">
        <f t="shared" si="4"/>
        <v>0</v>
      </c>
      <c r="D106" s="500">
        <f t="shared" si="5"/>
        <v>0</v>
      </c>
      <c r="E106" s="501">
        <v>0</v>
      </c>
      <c r="F106" s="501">
        <v>0</v>
      </c>
      <c r="G106" s="501">
        <v>0</v>
      </c>
      <c r="H106" s="500">
        <f t="shared" si="3"/>
        <v>0</v>
      </c>
      <c r="I106" s="501">
        <v>0</v>
      </c>
      <c r="J106" s="501">
        <v>0</v>
      </c>
      <c r="K106" s="501">
        <v>0</v>
      </c>
    </row>
    <row r="107" spans="1:11" s="502" customFormat="1" ht="15.75" customHeight="1">
      <c r="A107" s="498"/>
      <c r="B107" s="499" t="s">
        <v>467</v>
      </c>
      <c r="C107" s="500">
        <f>D107+H107</f>
        <v>0</v>
      </c>
      <c r="D107" s="500">
        <f>SUM(E107:G107)</f>
        <v>0</v>
      </c>
      <c r="E107" s="501">
        <v>0</v>
      </c>
      <c r="F107" s="501">
        <v>0</v>
      </c>
      <c r="G107" s="501">
        <v>0</v>
      </c>
      <c r="H107" s="500">
        <f t="shared" si="3"/>
        <v>0</v>
      </c>
      <c r="I107" s="501">
        <v>0</v>
      </c>
      <c r="J107" s="501">
        <v>0</v>
      </c>
      <c r="K107" s="501">
        <v>0</v>
      </c>
    </row>
    <row r="108" spans="1:11" s="502" customFormat="1" ht="15.75" customHeight="1">
      <c r="A108" s="498"/>
      <c r="B108" s="499" t="s">
        <v>468</v>
      </c>
      <c r="C108" s="500">
        <f t="shared" si="4"/>
        <v>0</v>
      </c>
      <c r="D108" s="500">
        <f t="shared" si="5"/>
        <v>0</v>
      </c>
      <c r="E108" s="501">
        <v>0</v>
      </c>
      <c r="F108" s="501">
        <v>0</v>
      </c>
      <c r="G108" s="501">
        <v>0</v>
      </c>
      <c r="H108" s="500">
        <f t="shared" si="3"/>
        <v>0</v>
      </c>
      <c r="I108" s="501">
        <v>0</v>
      </c>
      <c r="J108" s="501">
        <v>0</v>
      </c>
      <c r="K108" s="501">
        <v>0</v>
      </c>
    </row>
    <row r="109" spans="1:11" s="502" customFormat="1" ht="15.75" customHeight="1">
      <c r="A109" s="498"/>
      <c r="B109" s="499" t="s">
        <v>469</v>
      </c>
      <c r="C109" s="500">
        <f>D109+H109</f>
        <v>4</v>
      </c>
      <c r="D109" s="500">
        <f>SUM(E109:G109)</f>
        <v>0</v>
      </c>
      <c r="E109" s="501">
        <v>0</v>
      </c>
      <c r="F109" s="501">
        <v>0</v>
      </c>
      <c r="G109" s="501">
        <v>0</v>
      </c>
      <c r="H109" s="500">
        <f t="shared" si="3"/>
        <v>4</v>
      </c>
      <c r="I109" s="501">
        <v>0</v>
      </c>
      <c r="J109" s="501">
        <v>4</v>
      </c>
      <c r="K109" s="501">
        <v>0</v>
      </c>
    </row>
    <row r="110" spans="1:11" s="502" customFormat="1" ht="15.75" customHeight="1">
      <c r="A110" s="498"/>
      <c r="B110" s="499" t="s">
        <v>470</v>
      </c>
      <c r="C110" s="500">
        <f t="shared" si="4"/>
        <v>0</v>
      </c>
      <c r="D110" s="500">
        <f t="shared" si="5"/>
        <v>0</v>
      </c>
      <c r="E110" s="501">
        <v>0</v>
      </c>
      <c r="F110" s="501">
        <v>0</v>
      </c>
      <c r="G110" s="501">
        <v>0</v>
      </c>
      <c r="H110" s="500">
        <f t="shared" si="3"/>
        <v>0</v>
      </c>
      <c r="I110" s="501">
        <v>0</v>
      </c>
      <c r="J110" s="501">
        <v>0</v>
      </c>
      <c r="K110" s="501">
        <v>0</v>
      </c>
    </row>
    <row r="111" spans="1:11" s="502" customFormat="1" ht="15.75" customHeight="1">
      <c r="A111" s="498"/>
      <c r="B111" s="499" t="s">
        <v>471</v>
      </c>
      <c r="C111" s="500">
        <f>D111+H111</f>
        <v>0</v>
      </c>
      <c r="D111" s="500">
        <f>SUM(E111:G111)</f>
        <v>0</v>
      </c>
      <c r="E111" s="501">
        <v>0</v>
      </c>
      <c r="F111" s="501">
        <v>0</v>
      </c>
      <c r="G111" s="501">
        <v>0</v>
      </c>
      <c r="H111" s="500">
        <f t="shared" si="3"/>
        <v>0</v>
      </c>
      <c r="I111" s="501">
        <v>0</v>
      </c>
      <c r="J111" s="501">
        <v>0</v>
      </c>
      <c r="K111" s="501">
        <v>0</v>
      </c>
    </row>
    <row r="112" spans="1:11" s="502" customFormat="1" ht="15.75" customHeight="1">
      <c r="A112" s="498"/>
      <c r="B112" s="499" t="s">
        <v>472</v>
      </c>
      <c r="C112" s="500">
        <f t="shared" si="4"/>
        <v>0</v>
      </c>
      <c r="D112" s="500">
        <f t="shared" si="5"/>
        <v>0</v>
      </c>
      <c r="E112" s="501">
        <v>0</v>
      </c>
      <c r="F112" s="501">
        <v>0</v>
      </c>
      <c r="G112" s="501">
        <v>0</v>
      </c>
      <c r="H112" s="500">
        <f t="shared" si="3"/>
        <v>0</v>
      </c>
      <c r="I112" s="501">
        <v>0</v>
      </c>
      <c r="J112" s="501">
        <v>0</v>
      </c>
      <c r="K112" s="501">
        <v>0</v>
      </c>
    </row>
    <row r="113" spans="1:11" s="502" customFormat="1" ht="15.75" customHeight="1">
      <c r="A113" s="498"/>
      <c r="B113" s="499" t="s">
        <v>473</v>
      </c>
      <c r="C113" s="500">
        <f t="shared" si="4"/>
        <v>3663</v>
      </c>
      <c r="D113" s="500">
        <f t="shared" si="5"/>
        <v>1829</v>
      </c>
      <c r="E113" s="501">
        <v>1479</v>
      </c>
      <c r="F113" s="501">
        <v>350</v>
      </c>
      <c r="G113" s="501">
        <v>0</v>
      </c>
      <c r="H113" s="500">
        <f t="shared" si="3"/>
        <v>1834</v>
      </c>
      <c r="I113" s="501">
        <v>1576</v>
      </c>
      <c r="J113" s="501">
        <v>258</v>
      </c>
      <c r="K113" s="501">
        <v>0</v>
      </c>
    </row>
    <row r="114" spans="1:11" s="502" customFormat="1" ht="15.75" customHeight="1">
      <c r="A114" s="498"/>
      <c r="B114" s="499" t="s">
        <v>474</v>
      </c>
      <c r="C114" s="500">
        <f t="shared" si="4"/>
        <v>460</v>
      </c>
      <c r="D114" s="500">
        <f t="shared" si="5"/>
        <v>179</v>
      </c>
      <c r="E114" s="501">
        <v>177</v>
      </c>
      <c r="F114" s="501">
        <v>2</v>
      </c>
      <c r="G114" s="501">
        <v>0</v>
      </c>
      <c r="H114" s="500">
        <f t="shared" si="3"/>
        <v>281</v>
      </c>
      <c r="I114" s="501">
        <v>277</v>
      </c>
      <c r="J114" s="501">
        <v>4</v>
      </c>
      <c r="K114" s="501">
        <v>0</v>
      </c>
    </row>
    <row r="115" spans="1:11" s="502" customFormat="1" ht="15.75" customHeight="1">
      <c r="A115" s="498"/>
      <c r="B115" s="499" t="s">
        <v>475</v>
      </c>
      <c r="C115" s="500">
        <f t="shared" si="4"/>
        <v>0</v>
      </c>
      <c r="D115" s="500">
        <f t="shared" si="5"/>
        <v>0</v>
      </c>
      <c r="E115" s="501">
        <v>0</v>
      </c>
      <c r="F115" s="501">
        <v>0</v>
      </c>
      <c r="G115" s="501">
        <v>0</v>
      </c>
      <c r="H115" s="500">
        <f t="shared" si="3"/>
        <v>0</v>
      </c>
      <c r="I115" s="501">
        <v>0</v>
      </c>
      <c r="J115" s="501">
        <v>0</v>
      </c>
      <c r="K115" s="501">
        <v>0</v>
      </c>
    </row>
    <row r="116" spans="1:11" s="502" customFormat="1" ht="15.75" customHeight="1">
      <c r="A116" s="498"/>
      <c r="B116" s="499" t="s">
        <v>476</v>
      </c>
      <c r="C116" s="500">
        <f t="shared" si="4"/>
        <v>1860</v>
      </c>
      <c r="D116" s="500">
        <f t="shared" si="5"/>
        <v>719</v>
      </c>
      <c r="E116" s="501">
        <v>600</v>
      </c>
      <c r="F116" s="501">
        <v>119</v>
      </c>
      <c r="G116" s="501">
        <v>0</v>
      </c>
      <c r="H116" s="500">
        <f t="shared" si="3"/>
        <v>1141</v>
      </c>
      <c r="I116" s="501">
        <v>1011</v>
      </c>
      <c r="J116" s="501">
        <v>130</v>
      </c>
      <c r="K116" s="501">
        <v>0</v>
      </c>
    </row>
    <row r="117" spans="1:11" s="502" customFormat="1" ht="15.75" customHeight="1">
      <c r="A117" s="498"/>
      <c r="B117" s="499" t="s">
        <v>477</v>
      </c>
      <c r="C117" s="500">
        <f t="shared" si="4"/>
        <v>5</v>
      </c>
      <c r="D117" s="500">
        <f t="shared" si="5"/>
        <v>0</v>
      </c>
      <c r="E117" s="501">
        <v>0</v>
      </c>
      <c r="F117" s="501">
        <v>0</v>
      </c>
      <c r="G117" s="501">
        <v>0</v>
      </c>
      <c r="H117" s="500">
        <f t="shared" si="3"/>
        <v>5</v>
      </c>
      <c r="I117" s="501">
        <v>4</v>
      </c>
      <c r="J117" s="501">
        <v>1</v>
      </c>
      <c r="K117" s="501">
        <v>0</v>
      </c>
    </row>
    <row r="118" spans="1:11" s="502" customFormat="1" ht="15.75" customHeight="1">
      <c r="A118" s="498"/>
      <c r="B118" s="499" t="s">
        <v>478</v>
      </c>
      <c r="C118" s="500">
        <f t="shared" si="4"/>
        <v>22</v>
      </c>
      <c r="D118" s="500">
        <f t="shared" si="5"/>
        <v>0</v>
      </c>
      <c r="E118" s="501">
        <v>0</v>
      </c>
      <c r="F118" s="501">
        <v>0</v>
      </c>
      <c r="G118" s="501">
        <v>0</v>
      </c>
      <c r="H118" s="500">
        <f t="shared" si="3"/>
        <v>22</v>
      </c>
      <c r="I118" s="501">
        <v>0</v>
      </c>
      <c r="J118" s="501">
        <v>22</v>
      </c>
      <c r="K118" s="501">
        <v>0</v>
      </c>
    </row>
    <row r="119" spans="1:11" s="502" customFormat="1" ht="15.75" customHeight="1">
      <c r="A119" s="498"/>
      <c r="B119" s="499" t="s">
        <v>479</v>
      </c>
      <c r="C119" s="500">
        <f t="shared" si="4"/>
        <v>0</v>
      </c>
      <c r="D119" s="500">
        <f t="shared" si="5"/>
        <v>0</v>
      </c>
      <c r="E119" s="501">
        <v>0</v>
      </c>
      <c r="F119" s="501">
        <v>0</v>
      </c>
      <c r="G119" s="501">
        <v>0</v>
      </c>
      <c r="H119" s="500">
        <f t="shared" si="3"/>
        <v>0</v>
      </c>
      <c r="I119" s="501">
        <v>0</v>
      </c>
      <c r="J119" s="501">
        <v>0</v>
      </c>
      <c r="K119" s="501">
        <v>0</v>
      </c>
    </row>
    <row r="120" spans="1:11" s="502" customFormat="1" ht="15.75" customHeight="1">
      <c r="A120" s="498"/>
      <c r="B120" s="499" t="s">
        <v>480</v>
      </c>
      <c r="C120" s="500">
        <f t="shared" si="4"/>
        <v>0</v>
      </c>
      <c r="D120" s="500">
        <f t="shared" si="5"/>
        <v>0</v>
      </c>
      <c r="E120" s="501">
        <v>0</v>
      </c>
      <c r="F120" s="501">
        <v>0</v>
      </c>
      <c r="G120" s="501">
        <v>0</v>
      </c>
      <c r="H120" s="500">
        <f t="shared" si="3"/>
        <v>0</v>
      </c>
      <c r="I120" s="501">
        <v>0</v>
      </c>
      <c r="J120" s="501">
        <v>0</v>
      </c>
      <c r="K120" s="501">
        <v>0</v>
      </c>
    </row>
    <row r="121" spans="1:11" s="502" customFormat="1" ht="15.75" customHeight="1">
      <c r="A121" s="498"/>
      <c r="B121" s="499" t="s">
        <v>481</v>
      </c>
      <c r="C121" s="500">
        <f t="shared" si="4"/>
        <v>0</v>
      </c>
      <c r="D121" s="500">
        <f t="shared" si="5"/>
        <v>0</v>
      </c>
      <c r="E121" s="501">
        <v>0</v>
      </c>
      <c r="F121" s="501">
        <v>0</v>
      </c>
      <c r="G121" s="501">
        <v>0</v>
      </c>
      <c r="H121" s="500">
        <f t="shared" si="3"/>
        <v>0</v>
      </c>
      <c r="I121" s="501">
        <v>0</v>
      </c>
      <c r="J121" s="501">
        <v>0</v>
      </c>
      <c r="K121" s="501">
        <v>0</v>
      </c>
    </row>
    <row r="122" spans="1:11" s="502" customFormat="1" ht="15.75" customHeight="1">
      <c r="A122" s="498"/>
      <c r="B122" s="499" t="s">
        <v>482</v>
      </c>
      <c r="C122" s="500">
        <f t="shared" si="4"/>
        <v>3</v>
      </c>
      <c r="D122" s="500">
        <f t="shared" si="5"/>
        <v>0</v>
      </c>
      <c r="E122" s="501">
        <v>0</v>
      </c>
      <c r="F122" s="501">
        <v>0</v>
      </c>
      <c r="G122" s="501">
        <v>0</v>
      </c>
      <c r="H122" s="500">
        <f t="shared" si="3"/>
        <v>3</v>
      </c>
      <c r="I122" s="501">
        <v>0</v>
      </c>
      <c r="J122" s="501">
        <v>3</v>
      </c>
      <c r="K122" s="501">
        <v>0</v>
      </c>
    </row>
    <row r="123" spans="1:11" s="502" customFormat="1" ht="15.75" customHeight="1">
      <c r="A123" s="498"/>
      <c r="B123" s="499" t="s">
        <v>483</v>
      </c>
      <c r="C123" s="500">
        <f t="shared" si="4"/>
        <v>0</v>
      </c>
      <c r="D123" s="500">
        <f t="shared" si="5"/>
        <v>0</v>
      </c>
      <c r="E123" s="501">
        <v>0</v>
      </c>
      <c r="F123" s="501">
        <v>0</v>
      </c>
      <c r="G123" s="501">
        <v>0</v>
      </c>
      <c r="H123" s="500">
        <f t="shared" si="3"/>
        <v>0</v>
      </c>
      <c r="I123" s="501">
        <v>0</v>
      </c>
      <c r="J123" s="501">
        <v>0</v>
      </c>
      <c r="K123" s="501">
        <v>0</v>
      </c>
    </row>
    <row r="124" spans="1:11" s="502" customFormat="1" ht="15.75" customHeight="1">
      <c r="A124" s="498"/>
      <c r="B124" s="499" t="s">
        <v>484</v>
      </c>
      <c r="C124" s="500">
        <f t="shared" si="4"/>
        <v>1051</v>
      </c>
      <c r="D124" s="500">
        <f t="shared" si="5"/>
        <v>437</v>
      </c>
      <c r="E124" s="501">
        <v>23</v>
      </c>
      <c r="F124" s="501">
        <v>414</v>
      </c>
      <c r="G124" s="501">
        <v>0</v>
      </c>
      <c r="H124" s="500">
        <f t="shared" si="3"/>
        <v>614</v>
      </c>
      <c r="I124" s="501">
        <v>191</v>
      </c>
      <c r="J124" s="501">
        <v>423</v>
      </c>
      <c r="K124" s="501">
        <v>0</v>
      </c>
    </row>
    <row r="125" spans="1:11" s="502" customFormat="1" ht="15.75" customHeight="1">
      <c r="A125" s="498"/>
      <c r="B125" s="499" t="s">
        <v>485</v>
      </c>
      <c r="C125" s="500">
        <f t="shared" si="4"/>
        <v>0</v>
      </c>
      <c r="D125" s="500">
        <f t="shared" si="5"/>
        <v>0</v>
      </c>
      <c r="E125" s="501">
        <v>0</v>
      </c>
      <c r="F125" s="501">
        <v>0</v>
      </c>
      <c r="G125" s="501">
        <v>0</v>
      </c>
      <c r="H125" s="500">
        <f t="shared" si="3"/>
        <v>0</v>
      </c>
      <c r="I125" s="501">
        <v>0</v>
      </c>
      <c r="J125" s="501">
        <v>0</v>
      </c>
      <c r="K125" s="501">
        <v>0</v>
      </c>
    </row>
    <row r="126" spans="1:11" s="502" customFormat="1" ht="15.75" customHeight="1">
      <c r="A126" s="498"/>
      <c r="B126" s="499" t="s">
        <v>486</v>
      </c>
      <c r="C126" s="500">
        <f t="shared" si="4"/>
        <v>0</v>
      </c>
      <c r="D126" s="500">
        <f t="shared" si="5"/>
        <v>0</v>
      </c>
      <c r="E126" s="501">
        <v>0</v>
      </c>
      <c r="F126" s="501">
        <v>0</v>
      </c>
      <c r="G126" s="501">
        <v>0</v>
      </c>
      <c r="H126" s="500">
        <f t="shared" si="3"/>
        <v>0</v>
      </c>
      <c r="I126" s="501">
        <v>0</v>
      </c>
      <c r="J126" s="501">
        <v>0</v>
      </c>
      <c r="K126" s="501">
        <v>0</v>
      </c>
    </row>
    <row r="127" spans="1:11" s="502" customFormat="1" ht="15.75" customHeight="1">
      <c r="A127" s="498"/>
      <c r="B127" s="499" t="s">
        <v>487</v>
      </c>
      <c r="C127" s="500">
        <f>D127+H127</f>
        <v>0</v>
      </c>
      <c r="D127" s="500">
        <f>SUM(E127:G127)</f>
        <v>0</v>
      </c>
      <c r="E127" s="501">
        <v>0</v>
      </c>
      <c r="F127" s="501">
        <v>0</v>
      </c>
      <c r="G127" s="501">
        <v>0</v>
      </c>
      <c r="H127" s="500">
        <f t="shared" si="3"/>
        <v>0</v>
      </c>
      <c r="I127" s="501">
        <v>0</v>
      </c>
      <c r="J127" s="501">
        <v>0</v>
      </c>
      <c r="K127" s="501">
        <v>0</v>
      </c>
    </row>
    <row r="128" spans="1:11" s="502" customFormat="1" ht="15.75" customHeight="1">
      <c r="A128" s="498"/>
      <c r="B128" s="499" t="s">
        <v>488</v>
      </c>
      <c r="C128" s="500">
        <f>D128+H128</f>
        <v>4</v>
      </c>
      <c r="D128" s="500">
        <f>SUM(E128:G128)</f>
        <v>0</v>
      </c>
      <c r="E128" s="501">
        <v>0</v>
      </c>
      <c r="F128" s="501">
        <v>0</v>
      </c>
      <c r="G128" s="501">
        <v>0</v>
      </c>
      <c r="H128" s="500">
        <f t="shared" si="3"/>
        <v>4</v>
      </c>
      <c r="I128" s="501">
        <v>0</v>
      </c>
      <c r="J128" s="501">
        <v>4</v>
      </c>
      <c r="K128" s="501">
        <v>0</v>
      </c>
    </row>
    <row r="129" spans="1:11" s="502" customFormat="1" ht="15.75" customHeight="1">
      <c r="A129" s="498"/>
      <c r="B129" s="499" t="s">
        <v>489</v>
      </c>
      <c r="C129" s="500">
        <f>D129+H129</f>
        <v>3</v>
      </c>
      <c r="D129" s="500">
        <f>SUM(E129:G129)</f>
        <v>0</v>
      </c>
      <c r="E129" s="501">
        <v>0</v>
      </c>
      <c r="F129" s="501">
        <v>0</v>
      </c>
      <c r="G129" s="501">
        <v>0</v>
      </c>
      <c r="H129" s="500">
        <f t="shared" si="3"/>
        <v>3</v>
      </c>
      <c r="I129" s="501">
        <v>0</v>
      </c>
      <c r="J129" s="501">
        <v>3</v>
      </c>
      <c r="K129" s="501">
        <v>0</v>
      </c>
    </row>
    <row r="130" spans="1:11" s="502" customFormat="1" ht="15.75" customHeight="1">
      <c r="A130" s="498"/>
      <c r="B130" s="499" t="s">
        <v>490</v>
      </c>
      <c r="C130" s="500">
        <f t="shared" si="4"/>
        <v>1955</v>
      </c>
      <c r="D130" s="500">
        <f t="shared" si="5"/>
        <v>975</v>
      </c>
      <c r="E130" s="501">
        <v>846</v>
      </c>
      <c r="F130" s="501">
        <v>127</v>
      </c>
      <c r="G130" s="501">
        <v>2</v>
      </c>
      <c r="H130" s="500">
        <f t="shared" si="3"/>
        <v>980</v>
      </c>
      <c r="I130" s="501">
        <v>859</v>
      </c>
      <c r="J130" s="501">
        <v>121</v>
      </c>
      <c r="K130" s="501">
        <v>0</v>
      </c>
    </row>
    <row r="131" spans="1:11" s="502" customFormat="1" ht="15.75" customHeight="1">
      <c r="A131" s="498"/>
      <c r="B131" s="499" t="s">
        <v>491</v>
      </c>
      <c r="C131" s="500">
        <f>D131+H131</f>
        <v>0</v>
      </c>
      <c r="D131" s="500">
        <f>SUM(E131:G131)</f>
        <v>0</v>
      </c>
      <c r="E131" s="501">
        <v>0</v>
      </c>
      <c r="F131" s="501">
        <v>0</v>
      </c>
      <c r="G131" s="501">
        <v>0</v>
      </c>
      <c r="H131" s="500">
        <f t="shared" si="3"/>
        <v>0</v>
      </c>
      <c r="I131" s="501">
        <v>0</v>
      </c>
      <c r="J131" s="501">
        <v>0</v>
      </c>
      <c r="K131" s="501">
        <v>0</v>
      </c>
    </row>
    <row r="132" spans="1:11" s="502" customFormat="1" ht="15.75" customHeight="1">
      <c r="A132" s="498"/>
      <c r="B132" s="499" t="s">
        <v>492</v>
      </c>
      <c r="C132" s="500">
        <f>D132+H132</f>
        <v>16759</v>
      </c>
      <c r="D132" s="500">
        <f>SUM(E132:G132)</f>
        <v>8240</v>
      </c>
      <c r="E132" s="501">
        <v>6772</v>
      </c>
      <c r="F132" s="501">
        <v>1467</v>
      </c>
      <c r="G132" s="501">
        <v>1</v>
      </c>
      <c r="H132" s="500">
        <f t="shared" ref="H132:H186" si="8">SUM(I132:K132)</f>
        <v>8519</v>
      </c>
      <c r="I132" s="501">
        <v>7028</v>
      </c>
      <c r="J132" s="501">
        <v>1490</v>
      </c>
      <c r="K132" s="501">
        <v>1</v>
      </c>
    </row>
    <row r="133" spans="1:11" s="502" customFormat="1" ht="15.75" customHeight="1">
      <c r="A133" s="498"/>
      <c r="B133" s="499" t="s">
        <v>493</v>
      </c>
      <c r="C133" s="500">
        <f>D133+H133</f>
        <v>0</v>
      </c>
      <c r="D133" s="500">
        <f>SUM(E133:G133)</f>
        <v>0</v>
      </c>
      <c r="E133" s="501">
        <v>0</v>
      </c>
      <c r="F133" s="501">
        <v>0</v>
      </c>
      <c r="G133" s="501">
        <v>0</v>
      </c>
      <c r="H133" s="500">
        <f t="shared" si="8"/>
        <v>0</v>
      </c>
      <c r="I133" s="501">
        <v>0</v>
      </c>
      <c r="J133" s="501">
        <v>0</v>
      </c>
      <c r="K133" s="501">
        <v>0</v>
      </c>
    </row>
    <row r="134" spans="1:11" s="502" customFormat="1" ht="15.75" customHeight="1">
      <c r="A134" s="498"/>
      <c r="B134" s="499" t="s">
        <v>494</v>
      </c>
      <c r="C134" s="500">
        <f>D134+H134</f>
        <v>0</v>
      </c>
      <c r="D134" s="500">
        <f>SUM(E134:G134)</f>
        <v>0</v>
      </c>
      <c r="E134" s="501">
        <v>0</v>
      </c>
      <c r="F134" s="501">
        <v>0</v>
      </c>
      <c r="G134" s="501">
        <v>0</v>
      </c>
      <c r="H134" s="500">
        <f t="shared" si="8"/>
        <v>0</v>
      </c>
      <c r="I134" s="501">
        <v>0</v>
      </c>
      <c r="J134" s="501">
        <v>0</v>
      </c>
      <c r="K134" s="501">
        <v>0</v>
      </c>
    </row>
    <row r="135" spans="1:11" s="502" customFormat="1" ht="15.75" customHeight="1">
      <c r="A135" s="498"/>
      <c r="B135" s="499" t="s">
        <v>495</v>
      </c>
      <c r="C135" s="500">
        <f t="shared" ref="C135:C184" si="9">D135+H135</f>
        <v>22800</v>
      </c>
      <c r="D135" s="500">
        <f t="shared" ref="D135:D184" si="10">SUM(E135:G135)</f>
        <v>11217</v>
      </c>
      <c r="E135" s="501">
        <v>8394</v>
      </c>
      <c r="F135" s="501">
        <v>2723</v>
      </c>
      <c r="G135" s="501">
        <v>100</v>
      </c>
      <c r="H135" s="500">
        <f t="shared" si="8"/>
        <v>11583</v>
      </c>
      <c r="I135" s="501">
        <v>8728</v>
      </c>
      <c r="J135" s="501">
        <v>2761</v>
      </c>
      <c r="K135" s="501">
        <v>94</v>
      </c>
    </row>
    <row r="136" spans="1:11" s="502" customFormat="1" ht="15.75" customHeight="1">
      <c r="A136" s="498"/>
      <c r="B136" s="503" t="s">
        <v>496</v>
      </c>
      <c r="C136" s="504">
        <f t="shared" si="9"/>
        <v>7758</v>
      </c>
      <c r="D136" s="504">
        <f t="shared" si="10"/>
        <v>3214</v>
      </c>
      <c r="E136" s="505">
        <v>1441</v>
      </c>
      <c r="F136" s="505">
        <v>1770</v>
      </c>
      <c r="G136" s="505">
        <v>3</v>
      </c>
      <c r="H136" s="504">
        <f t="shared" si="8"/>
        <v>4544</v>
      </c>
      <c r="I136" s="505">
        <v>2645</v>
      </c>
      <c r="J136" s="505">
        <v>1896</v>
      </c>
      <c r="K136" s="505">
        <v>3</v>
      </c>
    </row>
    <row r="137" spans="1:11" s="502" customFormat="1" ht="15.75" customHeight="1">
      <c r="A137" s="498"/>
      <c r="B137" s="499" t="s">
        <v>497</v>
      </c>
      <c r="C137" s="500">
        <f t="shared" si="9"/>
        <v>0</v>
      </c>
      <c r="D137" s="500">
        <f t="shared" si="10"/>
        <v>0</v>
      </c>
      <c r="E137" s="501">
        <v>0</v>
      </c>
      <c r="F137" s="501">
        <v>0</v>
      </c>
      <c r="G137" s="501">
        <v>0</v>
      </c>
      <c r="H137" s="500">
        <f t="shared" si="8"/>
        <v>0</v>
      </c>
      <c r="I137" s="501">
        <v>0</v>
      </c>
      <c r="J137" s="501">
        <v>0</v>
      </c>
      <c r="K137" s="501">
        <v>0</v>
      </c>
    </row>
    <row r="138" spans="1:11" s="502" customFormat="1" ht="15.75" customHeight="1">
      <c r="A138" s="498"/>
      <c r="B138" s="499" t="s">
        <v>498</v>
      </c>
      <c r="C138" s="500">
        <f t="shared" si="9"/>
        <v>5</v>
      </c>
      <c r="D138" s="500">
        <f t="shared" si="10"/>
        <v>2</v>
      </c>
      <c r="E138" s="501">
        <v>0</v>
      </c>
      <c r="F138" s="501">
        <v>2</v>
      </c>
      <c r="G138" s="501">
        <v>0</v>
      </c>
      <c r="H138" s="500">
        <f t="shared" si="8"/>
        <v>3</v>
      </c>
      <c r="I138" s="501">
        <v>1</v>
      </c>
      <c r="J138" s="501">
        <v>2</v>
      </c>
      <c r="K138" s="501">
        <v>0</v>
      </c>
    </row>
    <row r="139" spans="1:11" s="502" customFormat="1" ht="15.75" customHeight="1">
      <c r="A139" s="498"/>
      <c r="B139" s="499" t="s">
        <v>499</v>
      </c>
      <c r="C139" s="500">
        <f t="shared" si="9"/>
        <v>0</v>
      </c>
      <c r="D139" s="500">
        <f t="shared" si="10"/>
        <v>0</v>
      </c>
      <c r="E139" s="501">
        <v>0</v>
      </c>
      <c r="F139" s="501">
        <v>0</v>
      </c>
      <c r="G139" s="501">
        <v>0</v>
      </c>
      <c r="H139" s="500">
        <f t="shared" si="8"/>
        <v>0</v>
      </c>
      <c r="I139" s="501">
        <v>0</v>
      </c>
      <c r="J139" s="501">
        <v>0</v>
      </c>
      <c r="K139" s="501">
        <v>0</v>
      </c>
    </row>
    <row r="140" spans="1:11" s="502" customFormat="1" ht="15.75" customHeight="1">
      <c r="A140" s="498"/>
      <c r="B140" s="499" t="s">
        <v>500</v>
      </c>
      <c r="C140" s="500">
        <f t="shared" si="9"/>
        <v>0</v>
      </c>
      <c r="D140" s="500">
        <f t="shared" si="10"/>
        <v>0</v>
      </c>
      <c r="E140" s="501">
        <v>0</v>
      </c>
      <c r="F140" s="501">
        <v>0</v>
      </c>
      <c r="G140" s="501">
        <v>0</v>
      </c>
      <c r="H140" s="500">
        <f t="shared" si="8"/>
        <v>0</v>
      </c>
      <c r="I140" s="501">
        <v>0</v>
      </c>
      <c r="J140" s="501">
        <v>0</v>
      </c>
      <c r="K140" s="501">
        <v>0</v>
      </c>
    </row>
    <row r="141" spans="1:11" s="502" customFormat="1" ht="15.75" customHeight="1">
      <c r="A141" s="498"/>
      <c r="B141" s="499" t="s">
        <v>501</v>
      </c>
      <c r="C141" s="500">
        <f t="shared" si="9"/>
        <v>0</v>
      </c>
      <c r="D141" s="500">
        <f t="shared" si="10"/>
        <v>0</v>
      </c>
      <c r="E141" s="501">
        <v>0</v>
      </c>
      <c r="F141" s="501">
        <v>0</v>
      </c>
      <c r="G141" s="501">
        <v>0</v>
      </c>
      <c r="H141" s="500">
        <f t="shared" si="8"/>
        <v>0</v>
      </c>
      <c r="I141" s="501">
        <v>0</v>
      </c>
      <c r="J141" s="501">
        <v>0</v>
      </c>
      <c r="K141" s="501">
        <v>0</v>
      </c>
    </row>
    <row r="142" spans="1:11" s="502" customFormat="1" ht="15.75" customHeight="1">
      <c r="A142" s="498"/>
      <c r="B142" s="499" t="s">
        <v>502</v>
      </c>
      <c r="C142" s="500">
        <f t="shared" si="9"/>
        <v>145576</v>
      </c>
      <c r="D142" s="500">
        <f t="shared" si="10"/>
        <v>72749</v>
      </c>
      <c r="E142" s="501">
        <v>53152</v>
      </c>
      <c r="F142" s="501">
        <v>18901</v>
      </c>
      <c r="G142" s="501">
        <v>696</v>
      </c>
      <c r="H142" s="500">
        <f t="shared" si="8"/>
        <v>72827</v>
      </c>
      <c r="I142" s="501">
        <v>56556</v>
      </c>
      <c r="J142" s="501">
        <v>15615</v>
      </c>
      <c r="K142" s="501">
        <v>656</v>
      </c>
    </row>
    <row r="143" spans="1:11" s="502" customFormat="1" ht="15.75" customHeight="1">
      <c r="A143" s="498"/>
      <c r="B143" s="499" t="s">
        <v>503</v>
      </c>
      <c r="C143" s="500">
        <f t="shared" si="9"/>
        <v>27489</v>
      </c>
      <c r="D143" s="500">
        <f t="shared" si="10"/>
        <v>13039</v>
      </c>
      <c r="E143" s="501">
        <v>9000</v>
      </c>
      <c r="F143" s="501">
        <v>4030</v>
      </c>
      <c r="G143" s="501">
        <v>9</v>
      </c>
      <c r="H143" s="500">
        <f t="shared" si="8"/>
        <v>14450</v>
      </c>
      <c r="I143" s="501">
        <v>10514</v>
      </c>
      <c r="J143" s="501">
        <v>3928</v>
      </c>
      <c r="K143" s="501">
        <v>8</v>
      </c>
    </row>
    <row r="144" spans="1:11" s="502" customFormat="1" ht="15.75" customHeight="1">
      <c r="A144" s="498"/>
      <c r="B144" s="499" t="s">
        <v>504</v>
      </c>
      <c r="C144" s="500">
        <f t="shared" si="9"/>
        <v>0</v>
      </c>
      <c r="D144" s="500">
        <f t="shared" si="10"/>
        <v>0</v>
      </c>
      <c r="E144" s="501">
        <v>0</v>
      </c>
      <c r="F144" s="501">
        <v>0</v>
      </c>
      <c r="G144" s="501">
        <v>0</v>
      </c>
      <c r="H144" s="500">
        <f t="shared" si="8"/>
        <v>0</v>
      </c>
      <c r="I144" s="501">
        <v>0</v>
      </c>
      <c r="J144" s="501">
        <v>0</v>
      </c>
      <c r="K144" s="501">
        <v>0</v>
      </c>
    </row>
    <row r="145" spans="1:11" s="502" customFormat="1" ht="15.75" customHeight="1">
      <c r="A145" s="498"/>
      <c r="B145" s="499" t="s">
        <v>505</v>
      </c>
      <c r="C145" s="500">
        <f t="shared" si="9"/>
        <v>0</v>
      </c>
      <c r="D145" s="500">
        <f t="shared" si="10"/>
        <v>0</v>
      </c>
      <c r="E145" s="501">
        <v>0</v>
      </c>
      <c r="F145" s="501">
        <v>0</v>
      </c>
      <c r="G145" s="501">
        <v>0</v>
      </c>
      <c r="H145" s="500">
        <f t="shared" si="8"/>
        <v>0</v>
      </c>
      <c r="I145" s="501">
        <v>0</v>
      </c>
      <c r="J145" s="501">
        <v>0</v>
      </c>
      <c r="K145" s="501">
        <v>0</v>
      </c>
    </row>
    <row r="146" spans="1:11" s="502" customFormat="1" ht="15.75" customHeight="1">
      <c r="A146" s="498"/>
      <c r="B146" s="499" t="s">
        <v>506</v>
      </c>
      <c r="C146" s="500">
        <f t="shared" si="9"/>
        <v>1259</v>
      </c>
      <c r="D146" s="500">
        <f t="shared" si="10"/>
        <v>1223</v>
      </c>
      <c r="E146" s="501">
        <v>3</v>
      </c>
      <c r="F146" s="501">
        <v>1220</v>
      </c>
      <c r="G146" s="501">
        <v>0</v>
      </c>
      <c r="H146" s="500">
        <f t="shared" si="8"/>
        <v>36</v>
      </c>
      <c r="I146" s="501">
        <v>2</v>
      </c>
      <c r="J146" s="501">
        <v>34</v>
      </c>
      <c r="K146" s="501">
        <v>0</v>
      </c>
    </row>
    <row r="147" spans="1:11" s="502" customFormat="1" ht="15.75" customHeight="1">
      <c r="A147" s="498"/>
      <c r="B147" s="499" t="s">
        <v>507</v>
      </c>
      <c r="C147" s="500">
        <f t="shared" si="9"/>
        <v>8</v>
      </c>
      <c r="D147" s="500">
        <f t="shared" si="10"/>
        <v>0</v>
      </c>
      <c r="E147" s="501">
        <v>0</v>
      </c>
      <c r="F147" s="501">
        <v>0</v>
      </c>
      <c r="G147" s="501">
        <v>0</v>
      </c>
      <c r="H147" s="500">
        <f t="shared" si="8"/>
        <v>8</v>
      </c>
      <c r="I147" s="501">
        <v>0</v>
      </c>
      <c r="J147" s="501">
        <v>8</v>
      </c>
      <c r="K147" s="501">
        <v>0</v>
      </c>
    </row>
    <row r="148" spans="1:11" s="502" customFormat="1" ht="15.75" customHeight="1">
      <c r="A148" s="498"/>
      <c r="B148" s="499" t="s">
        <v>508</v>
      </c>
      <c r="C148" s="500">
        <f t="shared" si="9"/>
        <v>106</v>
      </c>
      <c r="D148" s="500">
        <f t="shared" si="10"/>
        <v>2</v>
      </c>
      <c r="E148" s="501">
        <v>0</v>
      </c>
      <c r="F148" s="501">
        <v>2</v>
      </c>
      <c r="G148" s="501">
        <v>0</v>
      </c>
      <c r="H148" s="500">
        <f t="shared" si="8"/>
        <v>104</v>
      </c>
      <c r="I148" s="501">
        <v>102</v>
      </c>
      <c r="J148" s="501">
        <v>2</v>
      </c>
      <c r="K148" s="501">
        <v>0</v>
      </c>
    </row>
    <row r="149" spans="1:11" s="502" customFormat="1" ht="15.75" customHeight="1">
      <c r="A149" s="498"/>
      <c r="B149" s="499" t="s">
        <v>509</v>
      </c>
      <c r="C149" s="500">
        <f t="shared" si="9"/>
        <v>0</v>
      </c>
      <c r="D149" s="500">
        <f t="shared" si="10"/>
        <v>0</v>
      </c>
      <c r="E149" s="501">
        <v>0</v>
      </c>
      <c r="F149" s="501">
        <v>0</v>
      </c>
      <c r="G149" s="501">
        <v>0</v>
      </c>
      <c r="H149" s="500">
        <f t="shared" si="8"/>
        <v>0</v>
      </c>
      <c r="I149" s="501">
        <v>0</v>
      </c>
      <c r="J149" s="501">
        <v>0</v>
      </c>
      <c r="K149" s="501">
        <v>0</v>
      </c>
    </row>
    <row r="150" spans="1:11" s="502" customFormat="1" ht="15.75" customHeight="1">
      <c r="A150" s="498"/>
      <c r="B150" s="499" t="s">
        <v>510</v>
      </c>
      <c r="C150" s="500">
        <f t="shared" si="9"/>
        <v>92</v>
      </c>
      <c r="D150" s="500">
        <f t="shared" si="10"/>
        <v>13</v>
      </c>
      <c r="E150" s="501">
        <v>13</v>
      </c>
      <c r="F150" s="501">
        <v>0</v>
      </c>
      <c r="G150" s="501">
        <v>0</v>
      </c>
      <c r="H150" s="500">
        <f t="shared" si="8"/>
        <v>79</v>
      </c>
      <c r="I150" s="501">
        <v>74</v>
      </c>
      <c r="J150" s="501">
        <v>5</v>
      </c>
      <c r="K150" s="501">
        <v>0</v>
      </c>
    </row>
    <row r="151" spans="1:11" s="502" customFormat="1" ht="15.75" customHeight="1">
      <c r="A151" s="498"/>
      <c r="B151" s="499" t="s">
        <v>511</v>
      </c>
      <c r="C151" s="500">
        <f t="shared" si="9"/>
        <v>2</v>
      </c>
      <c r="D151" s="500">
        <f t="shared" si="10"/>
        <v>0</v>
      </c>
      <c r="E151" s="501">
        <v>0</v>
      </c>
      <c r="F151" s="501">
        <v>0</v>
      </c>
      <c r="G151" s="501">
        <v>0</v>
      </c>
      <c r="H151" s="500">
        <f t="shared" si="8"/>
        <v>2</v>
      </c>
      <c r="I151" s="501">
        <v>1</v>
      </c>
      <c r="J151" s="501">
        <v>1</v>
      </c>
      <c r="K151" s="501">
        <v>0</v>
      </c>
    </row>
    <row r="152" spans="1:11" s="502" customFormat="1" ht="15.75" customHeight="1">
      <c r="A152" s="498"/>
      <c r="B152" s="499" t="s">
        <v>512</v>
      </c>
      <c r="C152" s="500">
        <f t="shared" si="9"/>
        <v>0</v>
      </c>
      <c r="D152" s="500">
        <f t="shared" si="10"/>
        <v>0</v>
      </c>
      <c r="E152" s="501">
        <v>0</v>
      </c>
      <c r="F152" s="501">
        <v>0</v>
      </c>
      <c r="G152" s="501">
        <v>0</v>
      </c>
      <c r="H152" s="500">
        <f t="shared" si="8"/>
        <v>0</v>
      </c>
      <c r="I152" s="527" t="s">
        <v>548</v>
      </c>
      <c r="J152" s="501">
        <v>0</v>
      </c>
      <c r="K152" s="501">
        <v>0</v>
      </c>
    </row>
    <row r="153" spans="1:11" s="502" customFormat="1" ht="15.75" customHeight="1">
      <c r="A153" s="498"/>
      <c r="B153" s="499" t="s">
        <v>513</v>
      </c>
      <c r="C153" s="500">
        <f t="shared" si="9"/>
        <v>4</v>
      </c>
      <c r="D153" s="500">
        <f t="shared" si="10"/>
        <v>2</v>
      </c>
      <c r="E153" s="501">
        <v>1</v>
      </c>
      <c r="F153" s="501">
        <v>1</v>
      </c>
      <c r="G153" s="501">
        <v>0</v>
      </c>
      <c r="H153" s="500">
        <f t="shared" si="8"/>
        <v>2</v>
      </c>
      <c r="I153" s="501">
        <v>1</v>
      </c>
      <c r="J153" s="501">
        <v>1</v>
      </c>
      <c r="K153" s="501">
        <v>0</v>
      </c>
    </row>
    <row r="154" spans="1:11" s="502" customFormat="1" ht="15.75" customHeight="1">
      <c r="A154" s="498"/>
      <c r="B154" s="499" t="s">
        <v>514</v>
      </c>
      <c r="C154" s="500">
        <f t="shared" si="9"/>
        <v>0</v>
      </c>
      <c r="D154" s="500">
        <f t="shared" si="10"/>
        <v>0</v>
      </c>
      <c r="E154" s="501">
        <v>0</v>
      </c>
      <c r="F154" s="501">
        <v>0</v>
      </c>
      <c r="G154" s="501">
        <v>0</v>
      </c>
      <c r="H154" s="500">
        <f t="shared" si="8"/>
        <v>0</v>
      </c>
      <c r="I154" s="501">
        <v>0</v>
      </c>
      <c r="J154" s="501">
        <v>0</v>
      </c>
      <c r="K154" s="501">
        <v>0</v>
      </c>
    </row>
    <row r="155" spans="1:11" s="502" customFormat="1" ht="15.75" customHeight="1">
      <c r="A155" s="498"/>
      <c r="B155" s="499" t="s">
        <v>515</v>
      </c>
      <c r="C155" s="500">
        <f t="shared" si="9"/>
        <v>0</v>
      </c>
      <c r="D155" s="500">
        <f t="shared" si="10"/>
        <v>0</v>
      </c>
      <c r="E155" s="501">
        <v>0</v>
      </c>
      <c r="F155" s="501">
        <v>0</v>
      </c>
      <c r="G155" s="501">
        <v>0</v>
      </c>
      <c r="H155" s="500">
        <f t="shared" si="8"/>
        <v>0</v>
      </c>
      <c r="I155" s="501">
        <v>0</v>
      </c>
      <c r="J155" s="501">
        <v>0</v>
      </c>
      <c r="K155" s="501">
        <v>0</v>
      </c>
    </row>
    <row r="156" spans="1:11" s="502" customFormat="1" ht="15.75" customHeight="1">
      <c r="A156" s="498"/>
      <c r="B156" s="499" t="s">
        <v>516</v>
      </c>
      <c r="C156" s="500">
        <f t="shared" si="9"/>
        <v>0</v>
      </c>
      <c r="D156" s="500">
        <f t="shared" si="10"/>
        <v>0</v>
      </c>
      <c r="E156" s="501">
        <v>0</v>
      </c>
      <c r="F156" s="501">
        <v>0</v>
      </c>
      <c r="G156" s="501">
        <v>0</v>
      </c>
      <c r="H156" s="500">
        <f t="shared" si="8"/>
        <v>0</v>
      </c>
      <c r="I156" s="501">
        <v>0</v>
      </c>
      <c r="J156" s="501">
        <v>0</v>
      </c>
      <c r="K156" s="501">
        <v>0</v>
      </c>
    </row>
    <row r="157" spans="1:11" s="502" customFormat="1" ht="15.75" customHeight="1">
      <c r="A157" s="498"/>
      <c r="B157" s="499" t="s">
        <v>517</v>
      </c>
      <c r="C157" s="500">
        <f t="shared" si="9"/>
        <v>0</v>
      </c>
      <c r="D157" s="500">
        <f t="shared" si="10"/>
        <v>0</v>
      </c>
      <c r="E157" s="501">
        <v>0</v>
      </c>
      <c r="F157" s="501">
        <v>0</v>
      </c>
      <c r="G157" s="501">
        <v>0</v>
      </c>
      <c r="H157" s="500">
        <f t="shared" si="8"/>
        <v>0</v>
      </c>
      <c r="I157" s="501">
        <v>0</v>
      </c>
      <c r="J157" s="501">
        <v>0</v>
      </c>
      <c r="K157" s="501">
        <v>0</v>
      </c>
    </row>
    <row r="158" spans="1:11" s="502" customFormat="1" ht="15.75" customHeight="1">
      <c r="A158" s="498"/>
      <c r="B158" s="499" t="s">
        <v>518</v>
      </c>
      <c r="C158" s="500">
        <f>D158+H158</f>
        <v>0</v>
      </c>
      <c r="D158" s="500">
        <f>SUM(E158:G158)</f>
        <v>0</v>
      </c>
      <c r="E158" s="501">
        <v>0</v>
      </c>
      <c r="F158" s="501">
        <v>0</v>
      </c>
      <c r="G158" s="501">
        <v>0</v>
      </c>
      <c r="H158" s="500">
        <f t="shared" si="8"/>
        <v>0</v>
      </c>
      <c r="I158" s="501">
        <v>0</v>
      </c>
      <c r="J158" s="501">
        <v>0</v>
      </c>
      <c r="K158" s="501">
        <v>0</v>
      </c>
    </row>
    <row r="159" spans="1:11" s="502" customFormat="1" ht="15.75" customHeight="1">
      <c r="A159" s="498"/>
      <c r="B159" s="499" t="s">
        <v>519</v>
      </c>
      <c r="C159" s="500">
        <f t="shared" si="9"/>
        <v>1412</v>
      </c>
      <c r="D159" s="500">
        <f t="shared" si="10"/>
        <v>694</v>
      </c>
      <c r="E159" s="501">
        <v>296</v>
      </c>
      <c r="F159" s="501">
        <v>397</v>
      </c>
      <c r="G159" s="501">
        <v>1</v>
      </c>
      <c r="H159" s="500">
        <f t="shared" si="8"/>
        <v>718</v>
      </c>
      <c r="I159" s="501">
        <v>532</v>
      </c>
      <c r="J159" s="501">
        <v>184</v>
      </c>
      <c r="K159" s="501">
        <v>2</v>
      </c>
    </row>
    <row r="160" spans="1:11" s="502" customFormat="1" ht="15.75" customHeight="1">
      <c r="A160" s="498"/>
      <c r="B160" s="499" t="s">
        <v>520</v>
      </c>
      <c r="C160" s="500">
        <f t="shared" si="9"/>
        <v>0</v>
      </c>
      <c r="D160" s="500">
        <f t="shared" si="10"/>
        <v>0</v>
      </c>
      <c r="E160" s="501">
        <v>0</v>
      </c>
      <c r="F160" s="501">
        <v>0</v>
      </c>
      <c r="G160" s="501">
        <v>0</v>
      </c>
      <c r="H160" s="500">
        <f t="shared" si="8"/>
        <v>0</v>
      </c>
      <c r="I160" s="501">
        <v>0</v>
      </c>
      <c r="J160" s="501">
        <v>0</v>
      </c>
      <c r="K160" s="501">
        <v>0</v>
      </c>
    </row>
    <row r="161" spans="1:11" s="502" customFormat="1" ht="15.75" customHeight="1">
      <c r="A161" s="498"/>
      <c r="B161" s="499" t="s">
        <v>521</v>
      </c>
      <c r="C161" s="500">
        <f t="shared" si="9"/>
        <v>524</v>
      </c>
      <c r="D161" s="500">
        <f t="shared" si="10"/>
        <v>244</v>
      </c>
      <c r="E161" s="501">
        <v>118</v>
      </c>
      <c r="F161" s="501">
        <v>126</v>
      </c>
      <c r="G161" s="501">
        <v>0</v>
      </c>
      <c r="H161" s="500">
        <f t="shared" si="8"/>
        <v>280</v>
      </c>
      <c r="I161" s="501">
        <v>197</v>
      </c>
      <c r="J161" s="501">
        <v>83</v>
      </c>
      <c r="K161" s="501">
        <v>0</v>
      </c>
    </row>
    <row r="162" spans="1:11" s="502" customFormat="1" ht="15.75" customHeight="1">
      <c r="A162" s="498"/>
      <c r="B162" s="499" t="s">
        <v>522</v>
      </c>
      <c r="C162" s="500">
        <f t="shared" si="9"/>
        <v>0</v>
      </c>
      <c r="D162" s="500">
        <f t="shared" si="10"/>
        <v>0</v>
      </c>
      <c r="E162" s="501">
        <v>0</v>
      </c>
      <c r="F162" s="501">
        <v>0</v>
      </c>
      <c r="G162" s="501">
        <v>0</v>
      </c>
      <c r="H162" s="500">
        <f t="shared" si="8"/>
        <v>0</v>
      </c>
      <c r="I162" s="501">
        <v>0</v>
      </c>
      <c r="J162" s="501">
        <v>0</v>
      </c>
      <c r="K162" s="501">
        <v>0</v>
      </c>
    </row>
    <row r="163" spans="1:11" s="502" customFormat="1" ht="15.75" customHeight="1">
      <c r="A163" s="498"/>
      <c r="B163" s="499" t="s">
        <v>523</v>
      </c>
      <c r="C163" s="500">
        <f t="shared" si="9"/>
        <v>0</v>
      </c>
      <c r="D163" s="500">
        <f t="shared" si="10"/>
        <v>0</v>
      </c>
      <c r="E163" s="501">
        <v>0</v>
      </c>
      <c r="F163" s="501">
        <v>0</v>
      </c>
      <c r="G163" s="501">
        <v>0</v>
      </c>
      <c r="H163" s="500">
        <f t="shared" si="8"/>
        <v>0</v>
      </c>
      <c r="I163" s="501">
        <v>0</v>
      </c>
      <c r="J163" s="501">
        <v>0</v>
      </c>
      <c r="K163" s="501">
        <v>0</v>
      </c>
    </row>
    <row r="164" spans="1:11" s="502" customFormat="1" ht="15.75" customHeight="1">
      <c r="A164" s="498"/>
      <c r="B164" s="499" t="s">
        <v>524</v>
      </c>
      <c r="C164" s="500">
        <f t="shared" si="9"/>
        <v>24</v>
      </c>
      <c r="D164" s="500">
        <f t="shared" si="10"/>
        <v>4</v>
      </c>
      <c r="E164" s="501">
        <v>3</v>
      </c>
      <c r="F164" s="501">
        <v>1</v>
      </c>
      <c r="G164" s="501">
        <v>0</v>
      </c>
      <c r="H164" s="500">
        <f t="shared" si="8"/>
        <v>20</v>
      </c>
      <c r="I164" s="501">
        <v>15</v>
      </c>
      <c r="J164" s="501">
        <v>5</v>
      </c>
      <c r="K164" s="501">
        <v>0</v>
      </c>
    </row>
    <row r="165" spans="1:11" s="502" customFormat="1" ht="15.75" customHeight="1">
      <c r="A165" s="498"/>
      <c r="B165" s="499" t="s">
        <v>525</v>
      </c>
      <c r="C165" s="500">
        <f t="shared" si="9"/>
        <v>6</v>
      </c>
      <c r="D165" s="500">
        <f t="shared" si="10"/>
        <v>2</v>
      </c>
      <c r="E165" s="501">
        <v>2</v>
      </c>
      <c r="F165" s="501">
        <v>0</v>
      </c>
      <c r="G165" s="501">
        <v>0</v>
      </c>
      <c r="H165" s="500">
        <f t="shared" si="8"/>
        <v>4</v>
      </c>
      <c r="I165" s="501">
        <v>4</v>
      </c>
      <c r="J165" s="501">
        <v>0</v>
      </c>
      <c r="K165" s="501">
        <v>0</v>
      </c>
    </row>
    <row r="166" spans="1:11" s="502" customFormat="1" ht="15.75" customHeight="1">
      <c r="A166" s="498"/>
      <c r="B166" s="503" t="s">
        <v>526</v>
      </c>
      <c r="C166" s="504">
        <f t="shared" si="9"/>
        <v>1905</v>
      </c>
      <c r="D166" s="504">
        <f t="shared" si="10"/>
        <v>965</v>
      </c>
      <c r="E166" s="505">
        <v>486</v>
      </c>
      <c r="F166" s="505">
        <v>479</v>
      </c>
      <c r="G166" s="505">
        <v>0</v>
      </c>
      <c r="H166" s="504">
        <f t="shared" si="8"/>
        <v>940</v>
      </c>
      <c r="I166" s="505">
        <v>497</v>
      </c>
      <c r="J166" s="505">
        <v>443</v>
      </c>
      <c r="K166" s="505">
        <v>0</v>
      </c>
    </row>
    <row r="167" spans="1:11" s="502" customFormat="1" ht="15.75" customHeight="1">
      <c r="A167" s="498"/>
      <c r="B167" s="499" t="s">
        <v>527</v>
      </c>
      <c r="C167" s="500">
        <f>D167+H167</f>
        <v>0</v>
      </c>
      <c r="D167" s="500">
        <f>SUM(E167:G167)</f>
        <v>0</v>
      </c>
      <c r="E167" s="501">
        <v>0</v>
      </c>
      <c r="F167" s="501">
        <v>0</v>
      </c>
      <c r="G167" s="501">
        <v>0</v>
      </c>
      <c r="H167" s="500">
        <f t="shared" si="8"/>
        <v>0</v>
      </c>
      <c r="I167" s="501">
        <v>0</v>
      </c>
      <c r="J167" s="501">
        <v>0</v>
      </c>
      <c r="K167" s="501">
        <v>0</v>
      </c>
    </row>
    <row r="168" spans="1:11" s="502" customFormat="1" ht="15.75" customHeight="1">
      <c r="A168" s="498"/>
      <c r="B168" s="499" t="s">
        <v>259</v>
      </c>
      <c r="C168" s="500">
        <f t="shared" si="9"/>
        <v>10</v>
      </c>
      <c r="D168" s="500">
        <f t="shared" si="10"/>
        <v>4</v>
      </c>
      <c r="E168" s="501">
        <v>0</v>
      </c>
      <c r="F168" s="501">
        <v>4</v>
      </c>
      <c r="G168" s="501">
        <v>0</v>
      </c>
      <c r="H168" s="500">
        <f t="shared" si="8"/>
        <v>6</v>
      </c>
      <c r="I168" s="501">
        <v>0</v>
      </c>
      <c r="J168" s="501">
        <v>6</v>
      </c>
      <c r="K168" s="501">
        <v>0</v>
      </c>
    </row>
    <row r="169" spans="1:11" s="502" customFormat="1" ht="15.75" customHeight="1">
      <c r="A169" s="498"/>
      <c r="B169" s="499" t="s">
        <v>528</v>
      </c>
      <c r="C169" s="500">
        <f t="shared" si="9"/>
        <v>3364</v>
      </c>
      <c r="D169" s="500">
        <f t="shared" si="10"/>
        <v>1766</v>
      </c>
      <c r="E169" s="501">
        <v>1362</v>
      </c>
      <c r="F169" s="501">
        <v>401</v>
      </c>
      <c r="G169" s="501">
        <v>3</v>
      </c>
      <c r="H169" s="500">
        <f t="shared" si="8"/>
        <v>1598</v>
      </c>
      <c r="I169" s="501">
        <v>1333</v>
      </c>
      <c r="J169" s="501">
        <v>265</v>
      </c>
      <c r="K169" s="501">
        <v>0</v>
      </c>
    </row>
    <row r="170" spans="1:11" s="502" customFormat="1" ht="15.75" customHeight="1">
      <c r="A170" s="498"/>
      <c r="B170" s="499" t="s">
        <v>529</v>
      </c>
      <c r="C170" s="500">
        <f t="shared" si="9"/>
        <v>0</v>
      </c>
      <c r="D170" s="500">
        <f t="shared" si="10"/>
        <v>0</v>
      </c>
      <c r="E170" s="501">
        <v>0</v>
      </c>
      <c r="F170" s="501">
        <v>0</v>
      </c>
      <c r="G170" s="501">
        <v>0</v>
      </c>
      <c r="H170" s="500">
        <f t="shared" si="8"/>
        <v>0</v>
      </c>
      <c r="I170" s="501">
        <v>0</v>
      </c>
      <c r="J170" s="501">
        <v>0</v>
      </c>
      <c r="K170" s="501">
        <v>0</v>
      </c>
    </row>
    <row r="171" spans="1:11" s="502" customFormat="1" ht="15.75" customHeight="1">
      <c r="A171" s="498"/>
      <c r="B171" s="499" t="s">
        <v>530</v>
      </c>
      <c r="C171" s="500">
        <f t="shared" si="9"/>
        <v>0</v>
      </c>
      <c r="D171" s="500">
        <f t="shared" si="10"/>
        <v>0</v>
      </c>
      <c r="E171" s="501">
        <v>0</v>
      </c>
      <c r="F171" s="501">
        <v>0</v>
      </c>
      <c r="G171" s="501">
        <v>0</v>
      </c>
      <c r="H171" s="500">
        <f t="shared" si="8"/>
        <v>0</v>
      </c>
      <c r="I171" s="501">
        <v>0</v>
      </c>
      <c r="J171" s="501">
        <v>0</v>
      </c>
      <c r="K171" s="501">
        <v>0</v>
      </c>
    </row>
    <row r="172" spans="1:11" s="502" customFormat="1" ht="15.75" customHeight="1">
      <c r="A172" s="498"/>
      <c r="B172" s="499" t="s">
        <v>531</v>
      </c>
      <c r="C172" s="500">
        <f t="shared" si="9"/>
        <v>1</v>
      </c>
      <c r="D172" s="500">
        <f t="shared" si="10"/>
        <v>1</v>
      </c>
      <c r="E172" s="501">
        <v>1</v>
      </c>
      <c r="F172" s="501">
        <v>0</v>
      </c>
      <c r="G172" s="501">
        <v>0</v>
      </c>
      <c r="H172" s="500">
        <f t="shared" si="8"/>
        <v>0</v>
      </c>
      <c r="I172" s="501">
        <v>0</v>
      </c>
      <c r="J172" s="501">
        <v>0</v>
      </c>
      <c r="K172" s="501">
        <v>0</v>
      </c>
    </row>
    <row r="173" spans="1:11" s="502" customFormat="1" ht="15.75" customHeight="1">
      <c r="A173" s="498"/>
      <c r="B173" s="499" t="s">
        <v>532</v>
      </c>
      <c r="C173" s="500">
        <f t="shared" si="9"/>
        <v>3</v>
      </c>
      <c r="D173" s="500">
        <f t="shared" si="10"/>
        <v>2</v>
      </c>
      <c r="E173" s="501">
        <v>2</v>
      </c>
      <c r="F173" s="501">
        <v>0</v>
      </c>
      <c r="G173" s="501">
        <v>0</v>
      </c>
      <c r="H173" s="500">
        <f t="shared" si="8"/>
        <v>1</v>
      </c>
      <c r="I173" s="501">
        <v>1</v>
      </c>
      <c r="J173" s="501">
        <v>0</v>
      </c>
      <c r="K173" s="501">
        <v>0</v>
      </c>
    </row>
    <row r="174" spans="1:11" s="502" customFormat="1" ht="15.75" customHeight="1">
      <c r="A174" s="498"/>
      <c r="B174" s="499" t="s">
        <v>533</v>
      </c>
      <c r="C174" s="500">
        <f t="shared" si="9"/>
        <v>2620</v>
      </c>
      <c r="D174" s="500">
        <f t="shared" si="10"/>
        <v>1223</v>
      </c>
      <c r="E174" s="501">
        <v>664</v>
      </c>
      <c r="F174" s="501">
        <v>559</v>
      </c>
      <c r="G174" s="501">
        <v>0</v>
      </c>
      <c r="H174" s="500">
        <f t="shared" si="8"/>
        <v>1397</v>
      </c>
      <c r="I174" s="501">
        <v>908</v>
      </c>
      <c r="J174" s="501">
        <v>489</v>
      </c>
      <c r="K174" s="501">
        <v>0</v>
      </c>
    </row>
    <row r="175" spans="1:11" s="502" customFormat="1" ht="15.75" customHeight="1">
      <c r="A175" s="498"/>
      <c r="B175" s="499" t="s">
        <v>534</v>
      </c>
      <c r="C175" s="500">
        <f t="shared" si="9"/>
        <v>87</v>
      </c>
      <c r="D175" s="500">
        <f t="shared" si="10"/>
        <v>0</v>
      </c>
      <c r="E175" s="501">
        <v>0</v>
      </c>
      <c r="F175" s="501">
        <v>0</v>
      </c>
      <c r="G175" s="501">
        <v>0</v>
      </c>
      <c r="H175" s="500">
        <f t="shared" si="8"/>
        <v>87</v>
      </c>
      <c r="I175" s="501">
        <v>85</v>
      </c>
      <c r="J175" s="501">
        <v>2</v>
      </c>
      <c r="K175" s="501">
        <v>0</v>
      </c>
    </row>
    <row r="176" spans="1:11" s="502" customFormat="1" ht="15.75" customHeight="1">
      <c r="A176" s="498"/>
      <c r="B176" s="499" t="s">
        <v>535</v>
      </c>
      <c r="C176" s="500">
        <f t="shared" si="9"/>
        <v>0</v>
      </c>
      <c r="D176" s="500">
        <f t="shared" si="10"/>
        <v>0</v>
      </c>
      <c r="E176" s="501">
        <v>0</v>
      </c>
      <c r="F176" s="501">
        <v>0</v>
      </c>
      <c r="G176" s="501">
        <v>0</v>
      </c>
      <c r="H176" s="500">
        <f t="shared" si="8"/>
        <v>0</v>
      </c>
      <c r="I176" s="501">
        <v>0</v>
      </c>
      <c r="J176" s="501">
        <v>0</v>
      </c>
      <c r="K176" s="501">
        <v>0</v>
      </c>
    </row>
    <row r="177" spans="1:11" s="502" customFormat="1" ht="15.75" customHeight="1">
      <c r="A177" s="498"/>
      <c r="B177" s="499" t="s">
        <v>536</v>
      </c>
      <c r="C177" s="500">
        <f t="shared" si="9"/>
        <v>3823</v>
      </c>
      <c r="D177" s="500">
        <f t="shared" si="10"/>
        <v>1356</v>
      </c>
      <c r="E177" s="501">
        <v>4</v>
      </c>
      <c r="F177" s="501">
        <v>1352</v>
      </c>
      <c r="G177" s="501">
        <v>0</v>
      </c>
      <c r="H177" s="500">
        <f t="shared" si="8"/>
        <v>2467</v>
      </c>
      <c r="I177" s="501">
        <v>4</v>
      </c>
      <c r="J177" s="501">
        <v>2463</v>
      </c>
      <c r="K177" s="501">
        <v>0</v>
      </c>
    </row>
    <row r="178" spans="1:11" s="502" customFormat="1" ht="15.75" customHeight="1">
      <c r="A178" s="498"/>
      <c r="B178" s="499" t="s">
        <v>537</v>
      </c>
      <c r="C178" s="500">
        <f t="shared" si="9"/>
        <v>19690</v>
      </c>
      <c r="D178" s="500">
        <f t="shared" si="10"/>
        <v>10075</v>
      </c>
      <c r="E178" s="501">
        <v>3092</v>
      </c>
      <c r="F178" s="501">
        <v>5869</v>
      </c>
      <c r="G178" s="501">
        <v>1114</v>
      </c>
      <c r="H178" s="500">
        <f t="shared" si="8"/>
        <v>9615</v>
      </c>
      <c r="I178" s="501">
        <v>3406</v>
      </c>
      <c r="J178" s="501">
        <v>5214</v>
      </c>
      <c r="K178" s="501">
        <v>995</v>
      </c>
    </row>
    <row r="179" spans="1:11" s="502" customFormat="1" ht="15.75" customHeight="1">
      <c r="A179" s="498"/>
      <c r="B179" s="499" t="s">
        <v>538</v>
      </c>
      <c r="C179" s="500">
        <f t="shared" si="9"/>
        <v>193</v>
      </c>
      <c r="D179" s="500">
        <f t="shared" si="10"/>
        <v>111</v>
      </c>
      <c r="E179" s="501">
        <v>12</v>
      </c>
      <c r="F179" s="501">
        <v>99</v>
      </c>
      <c r="G179" s="501">
        <v>0</v>
      </c>
      <c r="H179" s="500">
        <f t="shared" si="8"/>
        <v>82</v>
      </c>
      <c r="I179" s="501">
        <v>9</v>
      </c>
      <c r="J179" s="501">
        <v>73</v>
      </c>
      <c r="K179" s="501">
        <v>0</v>
      </c>
    </row>
    <row r="180" spans="1:11" s="502" customFormat="1" ht="15.75" customHeight="1">
      <c r="A180" s="498"/>
      <c r="B180" s="499" t="s">
        <v>539</v>
      </c>
      <c r="C180" s="500">
        <f t="shared" si="9"/>
        <v>62</v>
      </c>
      <c r="D180" s="500">
        <f t="shared" si="10"/>
        <v>3</v>
      </c>
      <c r="E180" s="501">
        <v>2</v>
      </c>
      <c r="F180" s="501">
        <v>1</v>
      </c>
      <c r="G180" s="501">
        <v>0</v>
      </c>
      <c r="H180" s="500">
        <f t="shared" si="8"/>
        <v>59</v>
      </c>
      <c r="I180" s="501">
        <v>59</v>
      </c>
      <c r="J180" s="501">
        <v>0</v>
      </c>
      <c r="K180" s="501">
        <v>0</v>
      </c>
    </row>
    <row r="181" spans="1:11" s="502" customFormat="1" ht="15.75" customHeight="1">
      <c r="A181" s="498"/>
      <c r="B181" s="499" t="s">
        <v>540</v>
      </c>
      <c r="C181" s="500">
        <f t="shared" si="9"/>
        <v>6510</v>
      </c>
      <c r="D181" s="500">
        <f t="shared" si="10"/>
        <v>3813</v>
      </c>
      <c r="E181" s="501">
        <v>11</v>
      </c>
      <c r="F181" s="501">
        <v>3802</v>
      </c>
      <c r="G181" s="501">
        <v>0</v>
      </c>
      <c r="H181" s="500">
        <f t="shared" si="8"/>
        <v>2697</v>
      </c>
      <c r="I181" s="501">
        <v>8</v>
      </c>
      <c r="J181" s="501">
        <v>2689</v>
      </c>
      <c r="K181" s="501">
        <v>0</v>
      </c>
    </row>
    <row r="182" spans="1:11" s="502" customFormat="1" ht="15.75" customHeight="1">
      <c r="A182" s="498"/>
      <c r="B182" s="499" t="s">
        <v>541</v>
      </c>
      <c r="C182" s="500">
        <f t="shared" si="9"/>
        <v>5</v>
      </c>
      <c r="D182" s="500">
        <f t="shared" si="10"/>
        <v>5</v>
      </c>
      <c r="E182" s="501">
        <v>0</v>
      </c>
      <c r="F182" s="501">
        <v>5</v>
      </c>
      <c r="G182" s="501">
        <v>0</v>
      </c>
      <c r="H182" s="500">
        <f t="shared" si="8"/>
        <v>0</v>
      </c>
      <c r="I182" s="501">
        <v>0</v>
      </c>
      <c r="J182" s="501">
        <v>0</v>
      </c>
      <c r="K182" s="501">
        <v>0</v>
      </c>
    </row>
    <row r="183" spans="1:11" s="502" customFormat="1" ht="15.75" customHeight="1">
      <c r="A183" s="498"/>
      <c r="B183" s="499" t="s">
        <v>542</v>
      </c>
      <c r="C183" s="500">
        <f t="shared" si="9"/>
        <v>439</v>
      </c>
      <c r="D183" s="500">
        <f t="shared" si="10"/>
        <v>228</v>
      </c>
      <c r="E183" s="501">
        <v>101</v>
      </c>
      <c r="F183" s="501">
        <v>127</v>
      </c>
      <c r="G183" s="501">
        <v>0</v>
      </c>
      <c r="H183" s="500">
        <f t="shared" si="8"/>
        <v>211</v>
      </c>
      <c r="I183" s="501">
        <v>101</v>
      </c>
      <c r="J183" s="501">
        <v>110</v>
      </c>
      <c r="K183" s="501">
        <v>0</v>
      </c>
    </row>
    <row r="184" spans="1:11" s="502" customFormat="1" ht="15.75" customHeight="1">
      <c r="A184" s="498"/>
      <c r="B184" s="499" t="s">
        <v>543</v>
      </c>
      <c r="C184" s="500">
        <f t="shared" si="9"/>
        <v>0</v>
      </c>
      <c r="D184" s="500">
        <f t="shared" si="10"/>
        <v>0</v>
      </c>
      <c r="E184" s="501">
        <v>0</v>
      </c>
      <c r="F184" s="501">
        <v>0</v>
      </c>
      <c r="G184" s="501">
        <v>0</v>
      </c>
      <c r="H184" s="500">
        <f t="shared" si="8"/>
        <v>0</v>
      </c>
      <c r="I184" s="501">
        <v>0</v>
      </c>
      <c r="J184" s="501">
        <v>0</v>
      </c>
      <c r="K184" s="501">
        <v>0</v>
      </c>
    </row>
    <row r="185" spans="1:11" s="502" customFormat="1" ht="15.75" customHeight="1">
      <c r="A185" s="498"/>
      <c r="B185" s="499" t="s">
        <v>29</v>
      </c>
      <c r="C185" s="500">
        <f>D185+H185</f>
        <v>3</v>
      </c>
      <c r="D185" s="500">
        <f>SUM(E185:G185)</f>
        <v>3</v>
      </c>
      <c r="E185" s="501">
        <v>2</v>
      </c>
      <c r="F185" s="501">
        <v>1</v>
      </c>
      <c r="G185" s="501">
        <v>0</v>
      </c>
      <c r="H185" s="500">
        <f>SUM(I185:K185)</f>
        <v>0</v>
      </c>
      <c r="I185" s="501">
        <v>0</v>
      </c>
      <c r="J185" s="501">
        <v>0</v>
      </c>
      <c r="K185" s="501">
        <v>0</v>
      </c>
    </row>
    <row r="186" spans="1:11" s="502" customFormat="1" ht="15.75" customHeight="1">
      <c r="A186" s="498"/>
      <c r="B186" s="499" t="s">
        <v>43</v>
      </c>
      <c r="C186" s="500">
        <f>D186+H186</f>
        <v>169</v>
      </c>
      <c r="D186" s="500">
        <f>SUM(E186:G186)</f>
        <v>96</v>
      </c>
      <c r="E186" s="528">
        <v>2</v>
      </c>
      <c r="F186" s="528">
        <v>94</v>
      </c>
      <c r="G186" s="528">
        <v>0</v>
      </c>
      <c r="H186" s="500">
        <f t="shared" si="8"/>
        <v>73</v>
      </c>
      <c r="I186" s="528">
        <v>8</v>
      </c>
      <c r="J186" s="528">
        <v>65</v>
      </c>
      <c r="K186" s="528">
        <v>0</v>
      </c>
    </row>
    <row r="187" spans="1:11">
      <c r="B187" s="511"/>
      <c r="C187" s="512"/>
      <c r="D187" s="513"/>
      <c r="E187" s="514"/>
      <c r="F187" s="514"/>
      <c r="G187" s="515"/>
      <c r="H187" s="513"/>
      <c r="I187" s="514"/>
      <c r="J187" s="514"/>
      <c r="K187" s="515"/>
    </row>
    <row r="188" spans="1:11">
      <c r="B188" s="516"/>
      <c r="C188" s="517"/>
      <c r="D188" s="517"/>
      <c r="E188" s="518"/>
      <c r="F188" s="517"/>
      <c r="G188" s="517"/>
      <c r="H188" s="517"/>
      <c r="I188" s="517"/>
      <c r="J188" s="517"/>
      <c r="K188" s="502"/>
    </row>
    <row r="189" spans="1:11">
      <c r="I189" s="520"/>
    </row>
    <row r="190" spans="1:11">
      <c r="I190" s="520"/>
    </row>
    <row r="191" spans="1:11">
      <c r="I191" s="520"/>
    </row>
    <row r="192" spans="1:11">
      <c r="I192" s="520"/>
    </row>
    <row r="193" spans="9:9">
      <c r="I193" s="520"/>
    </row>
    <row r="194" spans="9:9">
      <c r="I194" s="520"/>
    </row>
    <row r="195" spans="9:9">
      <c r="I195" s="520"/>
    </row>
    <row r="196" spans="9:9">
      <c r="I196" s="520"/>
    </row>
    <row r="197" spans="9:9">
      <c r="I197" s="520"/>
    </row>
    <row r="198" spans="9:9">
      <c r="I198" s="520"/>
    </row>
    <row r="199" spans="9:9">
      <c r="I199" s="520"/>
    </row>
    <row r="200" spans="9:9">
      <c r="I200" s="520"/>
    </row>
    <row r="201" spans="9:9">
      <c r="I201" s="520"/>
    </row>
    <row r="202" spans="9:9">
      <c r="I202" s="520"/>
    </row>
    <row r="203" spans="9:9">
      <c r="I203" s="520"/>
    </row>
    <row r="204" spans="9:9">
      <c r="I204" s="520"/>
    </row>
    <row r="205" spans="9:9">
      <c r="I205" s="520"/>
    </row>
    <row r="206" spans="9:9">
      <c r="I206" s="520"/>
    </row>
    <row r="207" spans="9:9">
      <c r="I207" s="520"/>
    </row>
    <row r="208" spans="9:9">
      <c r="I208" s="520"/>
    </row>
    <row r="209" spans="9:9">
      <c r="I209" s="520"/>
    </row>
    <row r="210" spans="9:9">
      <c r="I210" s="520"/>
    </row>
    <row r="211" spans="9:9">
      <c r="I211" s="520"/>
    </row>
    <row r="212" spans="9:9">
      <c r="I212" s="520"/>
    </row>
    <row r="213" spans="9:9">
      <c r="I213" s="520"/>
    </row>
    <row r="214" spans="9:9">
      <c r="I214" s="520"/>
    </row>
    <row r="215" spans="9:9">
      <c r="I215" s="520"/>
    </row>
    <row r="216" spans="9:9">
      <c r="I216" s="520"/>
    </row>
    <row r="217" spans="9:9">
      <c r="I217" s="520"/>
    </row>
    <row r="218" spans="9:9">
      <c r="I218" s="520"/>
    </row>
    <row r="219" spans="9:9">
      <c r="I219" s="520"/>
    </row>
    <row r="220" spans="9:9">
      <c r="I220" s="520"/>
    </row>
    <row r="221" spans="9:9">
      <c r="I221" s="520"/>
    </row>
    <row r="222" spans="9:9">
      <c r="I222" s="520"/>
    </row>
    <row r="223" spans="9:9">
      <c r="I223" s="520"/>
    </row>
    <row r="224" spans="9:9">
      <c r="I224" s="520"/>
    </row>
    <row r="225" spans="9:9">
      <c r="I225" s="520"/>
    </row>
    <row r="226" spans="9:9">
      <c r="I226" s="520"/>
    </row>
    <row r="227" spans="9:9">
      <c r="I227" s="520"/>
    </row>
    <row r="228" spans="9:9">
      <c r="I228" s="520"/>
    </row>
    <row r="229" spans="9:9">
      <c r="I229" s="520"/>
    </row>
    <row r="230" spans="9:9">
      <c r="I230" s="520"/>
    </row>
    <row r="231" spans="9:9">
      <c r="I231" s="520"/>
    </row>
    <row r="232" spans="9:9">
      <c r="I232" s="520"/>
    </row>
    <row r="233" spans="9:9">
      <c r="I233" s="520"/>
    </row>
    <row r="234" spans="9:9">
      <c r="I234" s="520"/>
    </row>
    <row r="235" spans="9:9">
      <c r="I235" s="520"/>
    </row>
    <row r="236" spans="9:9">
      <c r="I236" s="520"/>
    </row>
    <row r="237" spans="9:9">
      <c r="I237" s="520"/>
    </row>
    <row r="238" spans="9:9">
      <c r="I238" s="520"/>
    </row>
    <row r="239" spans="9:9">
      <c r="I239" s="520"/>
    </row>
    <row r="240" spans="9:9">
      <c r="I240" s="520"/>
    </row>
    <row r="241" spans="9:9">
      <c r="I241" s="520"/>
    </row>
    <row r="242" spans="9:9">
      <c r="I242" s="520"/>
    </row>
    <row r="243" spans="9:9">
      <c r="I243" s="520"/>
    </row>
    <row r="244" spans="9:9">
      <c r="I244" s="520"/>
    </row>
    <row r="245" spans="9:9">
      <c r="I245" s="520"/>
    </row>
    <row r="246" spans="9:9">
      <c r="I246" s="520"/>
    </row>
    <row r="247" spans="9:9">
      <c r="I247" s="520"/>
    </row>
    <row r="248" spans="9:9">
      <c r="I248" s="520"/>
    </row>
    <row r="249" spans="9:9">
      <c r="I249" s="520"/>
    </row>
    <row r="250" spans="9:9">
      <c r="I250" s="520"/>
    </row>
    <row r="251" spans="9:9">
      <c r="I251" s="520"/>
    </row>
    <row r="252" spans="9:9">
      <c r="I252" s="520"/>
    </row>
    <row r="253" spans="9:9">
      <c r="I253" s="520"/>
    </row>
    <row r="254" spans="9:9">
      <c r="I254" s="520"/>
    </row>
    <row r="255" spans="9:9">
      <c r="I255" s="520"/>
    </row>
    <row r="256" spans="9:9">
      <c r="I256" s="520"/>
    </row>
    <row r="257" spans="9:9">
      <c r="I257" s="520"/>
    </row>
    <row r="258" spans="9:9">
      <c r="I258" s="520"/>
    </row>
    <row r="259" spans="9:9">
      <c r="I259" s="520"/>
    </row>
    <row r="260" spans="9:9">
      <c r="I260" s="520"/>
    </row>
    <row r="261" spans="9:9">
      <c r="I261" s="520"/>
    </row>
    <row r="262" spans="9:9">
      <c r="I262" s="520"/>
    </row>
    <row r="263" spans="9:9">
      <c r="I263" s="520"/>
    </row>
    <row r="264" spans="9:9">
      <c r="I264" s="520"/>
    </row>
    <row r="265" spans="9:9">
      <c r="I265" s="520"/>
    </row>
    <row r="266" spans="9:9">
      <c r="I266" s="520"/>
    </row>
    <row r="267" spans="9:9">
      <c r="I267" s="520"/>
    </row>
    <row r="268" spans="9:9">
      <c r="I268" s="520"/>
    </row>
    <row r="269" spans="9:9">
      <c r="I269" s="520"/>
    </row>
    <row r="270" spans="9:9">
      <c r="I270" s="520"/>
    </row>
    <row r="271" spans="9:9">
      <c r="I271" s="520"/>
    </row>
    <row r="272" spans="9:9">
      <c r="I272" s="520"/>
    </row>
    <row r="273" spans="9:9">
      <c r="I273" s="520"/>
    </row>
    <row r="274" spans="9:9">
      <c r="I274" s="520"/>
    </row>
    <row r="275" spans="9:9">
      <c r="I275" s="520"/>
    </row>
    <row r="276" spans="9:9">
      <c r="I276" s="520"/>
    </row>
    <row r="277" spans="9:9">
      <c r="I277" s="520"/>
    </row>
    <row r="278" spans="9:9">
      <c r="I278" s="520"/>
    </row>
    <row r="279" spans="9:9">
      <c r="I279" s="520"/>
    </row>
    <row r="280" spans="9:9">
      <c r="I280" s="520"/>
    </row>
    <row r="281" spans="9:9">
      <c r="I281" s="520"/>
    </row>
    <row r="282" spans="9:9">
      <c r="I282" s="520"/>
    </row>
    <row r="283" spans="9:9">
      <c r="I283" s="520"/>
    </row>
    <row r="284" spans="9:9">
      <c r="I284" s="520"/>
    </row>
    <row r="285" spans="9:9">
      <c r="I285" s="520"/>
    </row>
    <row r="286" spans="9:9">
      <c r="I286" s="520"/>
    </row>
    <row r="287" spans="9:9">
      <c r="I287" s="520"/>
    </row>
    <row r="288" spans="9:9">
      <c r="I288" s="520"/>
    </row>
    <row r="289" spans="9:9">
      <c r="I289" s="520"/>
    </row>
    <row r="290" spans="9:9">
      <c r="I290" s="520"/>
    </row>
    <row r="291" spans="9:9">
      <c r="I291" s="520"/>
    </row>
    <row r="292" spans="9:9">
      <c r="I292" s="520"/>
    </row>
    <row r="293" spans="9:9">
      <c r="I293" s="520"/>
    </row>
    <row r="294" spans="9:9">
      <c r="I294" s="520"/>
    </row>
    <row r="295" spans="9:9">
      <c r="I295" s="520"/>
    </row>
    <row r="296" spans="9:9">
      <c r="I296" s="520"/>
    </row>
  </sheetData>
  <mergeCells count="5">
    <mergeCell ref="B1:K1"/>
    <mergeCell ref="B3:B4"/>
    <mergeCell ref="C3:C4"/>
    <mergeCell ref="D3:G3"/>
    <mergeCell ref="H3:K3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79" fitToHeight="0" orientation="portrait" r:id="rId1"/>
  <headerFooter>
    <oddHeader>&amp;R出入国在留管理庁　出入国管理統計
正誤情報　&amp;A</oddHeader>
  </headerFooter>
  <rowBreaks count="2" manualBreakCount="2">
    <brk id="66" max="16383" man="1"/>
    <brk id="126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151"/>
  <sheetViews>
    <sheetView zoomScale="85" zoomScaleNormal="85" workbookViewId="0"/>
  </sheetViews>
  <sheetFormatPr defaultRowHeight="14.25"/>
  <cols>
    <col min="1" max="1" width="1.25" style="1" customWidth="1"/>
    <col min="2" max="2" width="0.625" style="1" customWidth="1"/>
    <col min="3" max="3" width="15.625" style="6" customWidth="1"/>
    <col min="4" max="4" width="0.625" style="1" customWidth="1"/>
    <col min="5" max="17" width="10" style="1" customWidth="1"/>
    <col min="18" max="18" width="1.25" style="1" customWidth="1"/>
    <col min="19" max="19" width="10" style="1" customWidth="1"/>
    <col min="20" max="21" width="11.625" style="1" bestFit="1" customWidth="1"/>
    <col min="22" max="22" width="10" style="1" customWidth="1"/>
    <col min="23" max="16384" width="9" style="1"/>
  </cols>
  <sheetData>
    <row r="1" spans="2:22" s="433" customFormat="1" ht="22.5" customHeight="1">
      <c r="C1" s="434" t="s">
        <v>266</v>
      </c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</row>
    <row r="2" spans="2:22" s="436" customFormat="1" ht="18.75" customHeight="1" thickBot="1">
      <c r="C2" s="437"/>
      <c r="P2" s="438"/>
      <c r="Q2" s="438"/>
      <c r="V2" s="438" t="s">
        <v>546</v>
      </c>
    </row>
    <row r="3" spans="2:22" ht="7.5" customHeight="1" thickTop="1">
      <c r="B3" s="439"/>
      <c r="C3" s="440"/>
      <c r="D3" s="441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5"/>
      <c r="S3" s="442"/>
      <c r="T3" s="439"/>
      <c r="U3" s="439"/>
      <c r="V3" s="439"/>
    </row>
    <row r="4" spans="2:22" s="3" customFormat="1">
      <c r="B4" s="443"/>
      <c r="C4" s="4"/>
      <c r="D4" s="444"/>
      <c r="E4" s="895" t="s">
        <v>268</v>
      </c>
      <c r="F4" s="895"/>
      <c r="G4" s="895"/>
      <c r="H4" s="895"/>
      <c r="I4" s="895"/>
      <c r="J4" s="895"/>
      <c r="K4" s="895"/>
      <c r="L4" s="895"/>
      <c r="M4" s="895"/>
      <c r="N4" s="895"/>
      <c r="O4" s="895"/>
      <c r="P4" s="895"/>
      <c r="Q4" s="895"/>
      <c r="R4" s="445"/>
      <c r="S4" s="896" t="s">
        <v>269</v>
      </c>
      <c r="T4" s="895"/>
      <c r="U4" s="895"/>
      <c r="V4" s="895"/>
    </row>
    <row r="5" spans="2:22" s="3" customFormat="1" ht="7.5" customHeight="1">
      <c r="B5" s="443"/>
      <c r="C5" s="4"/>
      <c r="D5" s="444"/>
      <c r="E5" s="446"/>
      <c r="F5" s="446"/>
      <c r="G5" s="446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7"/>
      <c r="T5" s="443"/>
      <c r="U5" s="443"/>
      <c r="V5" s="443"/>
    </row>
    <row r="6" spans="2:22" ht="7.5" customHeight="1">
      <c r="B6" s="5"/>
      <c r="C6" s="4"/>
      <c r="D6" s="448"/>
      <c r="E6" s="449"/>
      <c r="F6" s="450"/>
      <c r="G6" s="449"/>
      <c r="H6" s="449"/>
      <c r="I6" s="451"/>
      <c r="J6" s="449"/>
      <c r="K6" s="449"/>
      <c r="L6" s="449"/>
      <c r="M6" s="449"/>
      <c r="N6" s="451"/>
      <c r="O6" s="449"/>
      <c r="P6" s="451"/>
      <c r="Q6" s="449"/>
      <c r="R6" s="5"/>
      <c r="S6" s="450"/>
      <c r="T6" s="450"/>
      <c r="U6" s="450"/>
      <c r="V6" s="451"/>
    </row>
    <row r="7" spans="2:22" s="3" customFormat="1" ht="15" customHeight="1">
      <c r="B7" s="443"/>
      <c r="C7" s="897" t="s">
        <v>0</v>
      </c>
      <c r="D7" s="444"/>
      <c r="E7" s="898" t="s">
        <v>270</v>
      </c>
      <c r="F7" s="452" t="s">
        <v>271</v>
      </c>
      <c r="G7" s="896" t="s">
        <v>272</v>
      </c>
      <c r="H7" s="898"/>
      <c r="I7" s="896" t="s">
        <v>273</v>
      </c>
      <c r="J7" s="895"/>
      <c r="K7" s="895"/>
      <c r="L7" s="895"/>
      <c r="M7" s="898"/>
      <c r="N7" s="896" t="s">
        <v>274</v>
      </c>
      <c r="O7" s="898"/>
      <c r="P7" s="896" t="s">
        <v>275</v>
      </c>
      <c r="Q7" s="895"/>
      <c r="R7" s="443"/>
      <c r="S7" s="899" t="s">
        <v>3</v>
      </c>
      <c r="T7" s="453" t="s">
        <v>276</v>
      </c>
      <c r="U7" s="453" t="s">
        <v>276</v>
      </c>
      <c r="V7" s="896" t="s">
        <v>277</v>
      </c>
    </row>
    <row r="8" spans="2:22" s="3" customFormat="1" ht="7.5" customHeight="1">
      <c r="B8" s="443"/>
      <c r="C8" s="897"/>
      <c r="D8" s="444"/>
      <c r="E8" s="898"/>
      <c r="F8" s="452"/>
      <c r="G8" s="447"/>
      <c r="H8" s="444"/>
      <c r="I8" s="454"/>
      <c r="J8" s="446"/>
      <c r="K8" s="446"/>
      <c r="L8" s="446"/>
      <c r="M8" s="455"/>
      <c r="N8" s="454"/>
      <c r="O8" s="443"/>
      <c r="P8" s="454"/>
      <c r="Q8" s="443"/>
      <c r="R8" s="443"/>
      <c r="S8" s="899"/>
      <c r="T8" s="894" t="s">
        <v>278</v>
      </c>
      <c r="U8" s="894" t="s">
        <v>278</v>
      </c>
      <c r="V8" s="896"/>
    </row>
    <row r="9" spans="2:22" s="3" customFormat="1" ht="7.5" customHeight="1">
      <c r="B9" s="443"/>
      <c r="C9" s="897"/>
      <c r="D9" s="444"/>
      <c r="E9" s="898"/>
      <c r="F9" s="452"/>
      <c r="G9" s="7"/>
      <c r="H9" s="7"/>
      <c r="I9" s="7"/>
      <c r="J9" s="7"/>
      <c r="K9" s="7"/>
      <c r="L9" s="7"/>
      <c r="M9" s="7"/>
      <c r="N9" s="7"/>
      <c r="O9" s="456"/>
      <c r="P9" s="456"/>
      <c r="Q9" s="456"/>
      <c r="R9" s="443"/>
      <c r="S9" s="899"/>
      <c r="T9" s="894"/>
      <c r="U9" s="894"/>
      <c r="V9" s="896"/>
    </row>
    <row r="10" spans="2:22" s="3" customFormat="1" ht="15" customHeight="1">
      <c r="B10" s="443"/>
      <c r="C10" s="897"/>
      <c r="D10" s="444"/>
      <c r="E10" s="898"/>
      <c r="F10" s="452" t="s">
        <v>279</v>
      </c>
      <c r="G10" s="452" t="s">
        <v>280</v>
      </c>
      <c r="H10" s="452" t="s">
        <v>281</v>
      </c>
      <c r="I10" s="452" t="s">
        <v>282</v>
      </c>
      <c r="J10" s="452" t="s">
        <v>283</v>
      </c>
      <c r="K10" s="452" t="s">
        <v>284</v>
      </c>
      <c r="L10" s="452" t="s">
        <v>285</v>
      </c>
      <c r="M10" s="452" t="s">
        <v>286</v>
      </c>
      <c r="N10" s="452" t="s">
        <v>287</v>
      </c>
      <c r="O10" s="447" t="s">
        <v>288</v>
      </c>
      <c r="P10" s="452" t="s">
        <v>287</v>
      </c>
      <c r="Q10" s="447" t="s">
        <v>288</v>
      </c>
      <c r="R10" s="443"/>
      <c r="S10" s="899"/>
      <c r="T10" s="457" t="s">
        <v>289</v>
      </c>
      <c r="U10" s="457" t="s">
        <v>290</v>
      </c>
      <c r="V10" s="896"/>
    </row>
    <row r="11" spans="2:22" ht="7.5" customHeight="1">
      <c r="B11" s="458"/>
      <c r="C11" s="459"/>
      <c r="D11" s="460"/>
      <c r="E11" s="460"/>
      <c r="F11" s="461"/>
      <c r="G11" s="461"/>
      <c r="H11" s="461"/>
      <c r="I11" s="461"/>
      <c r="J11" s="461"/>
      <c r="K11" s="461"/>
      <c r="L11" s="461"/>
      <c r="M11" s="461"/>
      <c r="N11" s="461"/>
      <c r="O11" s="462"/>
      <c r="P11" s="462"/>
      <c r="Q11" s="462"/>
      <c r="R11" s="5"/>
      <c r="S11" s="461"/>
      <c r="T11" s="461"/>
      <c r="U11" s="461"/>
      <c r="V11" s="462"/>
    </row>
    <row r="12" spans="2:22" ht="9" customHeight="1">
      <c r="C12" s="4"/>
      <c r="D12" s="448"/>
    </row>
    <row r="13" spans="2:22" s="463" customFormat="1" ht="22.5" customHeight="1">
      <c r="C13" s="464" t="s">
        <v>3</v>
      </c>
      <c r="D13" s="465"/>
      <c r="E13" s="466">
        <f>SUM(E15:E148)</f>
        <v>146853</v>
      </c>
      <c r="F13" s="466">
        <f>SUM(F15:F148)</f>
        <v>561</v>
      </c>
      <c r="G13" s="466">
        <f t="shared" ref="G13:Q13" si="0">SUM(G15:G148)</f>
        <v>0</v>
      </c>
      <c r="H13" s="466">
        <f t="shared" si="0"/>
        <v>103</v>
      </c>
      <c r="I13" s="466">
        <f t="shared" si="0"/>
        <v>94275</v>
      </c>
      <c r="J13" s="466">
        <f t="shared" si="0"/>
        <v>40327</v>
      </c>
      <c r="K13" s="466">
        <f t="shared" si="0"/>
        <v>1744</v>
      </c>
      <c r="L13" s="466">
        <f t="shared" si="0"/>
        <v>8937</v>
      </c>
      <c r="M13" s="466">
        <f t="shared" si="0"/>
        <v>896</v>
      </c>
      <c r="N13" s="466">
        <f t="shared" si="0"/>
        <v>9</v>
      </c>
      <c r="O13" s="466">
        <f t="shared" si="0"/>
        <v>1</v>
      </c>
      <c r="P13" s="466">
        <f t="shared" si="0"/>
        <v>0</v>
      </c>
      <c r="Q13" s="466">
        <f t="shared" si="0"/>
        <v>0</v>
      </c>
      <c r="R13" s="467"/>
      <c r="S13" s="529">
        <f>SUM(S15:S148)</f>
        <v>387</v>
      </c>
      <c r="T13" s="529">
        <f>SUM(T15:T148)</f>
        <v>27</v>
      </c>
      <c r="U13" s="529">
        <f>SUM(U15:U148)</f>
        <v>67</v>
      </c>
      <c r="V13" s="529">
        <f>SUM(V15:V148)</f>
        <v>293</v>
      </c>
    </row>
    <row r="14" spans="2:22" ht="22.5" customHeight="1">
      <c r="C14" s="4"/>
      <c r="D14" s="44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9"/>
      <c r="S14" s="469"/>
      <c r="T14" s="469"/>
      <c r="U14" s="469"/>
      <c r="V14" s="469"/>
    </row>
    <row r="15" spans="2:22" ht="22.5" customHeight="1">
      <c r="C15" s="4" t="s">
        <v>291</v>
      </c>
      <c r="D15" s="448"/>
      <c r="E15" s="468">
        <f t="shared" ref="E15:E78" si="1">SUM(F15:Q15)</f>
        <v>372</v>
      </c>
      <c r="F15" s="468">
        <v>0</v>
      </c>
      <c r="G15" s="468">
        <v>0</v>
      </c>
      <c r="H15" s="468">
        <v>0</v>
      </c>
      <c r="I15" s="468">
        <v>57</v>
      </c>
      <c r="J15" s="468">
        <v>295</v>
      </c>
      <c r="K15" s="468">
        <v>0</v>
      </c>
      <c r="L15" s="468">
        <v>9</v>
      </c>
      <c r="M15" s="468">
        <v>11</v>
      </c>
      <c r="N15" s="468">
        <v>0</v>
      </c>
      <c r="O15" s="468">
        <v>0</v>
      </c>
      <c r="P15" s="468">
        <v>0</v>
      </c>
      <c r="Q15" s="468">
        <v>0</v>
      </c>
      <c r="R15" s="469"/>
      <c r="S15" s="474">
        <f t="shared" ref="S15:S78" si="2">SUM(T15:V15)</f>
        <v>2</v>
      </c>
      <c r="T15" s="474">
        <v>0</v>
      </c>
      <c r="U15" s="474">
        <v>0</v>
      </c>
      <c r="V15" s="474">
        <v>2</v>
      </c>
    </row>
    <row r="16" spans="2:22" ht="22.5" customHeight="1">
      <c r="C16" s="4" t="s">
        <v>292</v>
      </c>
      <c r="D16" s="448"/>
      <c r="E16" s="468">
        <f t="shared" si="1"/>
        <v>733</v>
      </c>
      <c r="F16" s="468">
        <v>0</v>
      </c>
      <c r="G16" s="468">
        <v>0</v>
      </c>
      <c r="H16" s="468">
        <v>0</v>
      </c>
      <c r="I16" s="468">
        <v>724</v>
      </c>
      <c r="J16" s="468">
        <v>0</v>
      </c>
      <c r="K16" s="468">
        <v>4</v>
      </c>
      <c r="L16" s="468">
        <v>5</v>
      </c>
      <c r="M16" s="468">
        <v>0</v>
      </c>
      <c r="N16" s="468">
        <v>0</v>
      </c>
      <c r="O16" s="468">
        <v>0</v>
      </c>
      <c r="P16" s="468">
        <v>0</v>
      </c>
      <c r="Q16" s="468">
        <v>0</v>
      </c>
      <c r="R16" s="469"/>
      <c r="S16" s="469">
        <f t="shared" si="2"/>
        <v>13</v>
      </c>
      <c r="T16" s="469">
        <v>10</v>
      </c>
      <c r="U16" s="469">
        <v>2</v>
      </c>
      <c r="V16" s="469">
        <v>1</v>
      </c>
    </row>
    <row r="17" spans="3:22" ht="22.5" customHeight="1">
      <c r="C17" s="4" t="s">
        <v>293</v>
      </c>
      <c r="D17" s="448"/>
      <c r="E17" s="468">
        <f t="shared" si="1"/>
        <v>724</v>
      </c>
      <c r="F17" s="468">
        <v>0</v>
      </c>
      <c r="G17" s="468">
        <v>0</v>
      </c>
      <c r="H17" s="468">
        <v>0</v>
      </c>
      <c r="I17" s="468">
        <v>661</v>
      </c>
      <c r="J17" s="468">
        <v>57</v>
      </c>
      <c r="K17" s="468">
        <v>6</v>
      </c>
      <c r="L17" s="468">
        <v>0</v>
      </c>
      <c r="M17" s="468">
        <v>0</v>
      </c>
      <c r="N17" s="468">
        <v>0</v>
      </c>
      <c r="O17" s="468">
        <v>0</v>
      </c>
      <c r="P17" s="468">
        <v>0</v>
      </c>
      <c r="Q17" s="468">
        <v>0</v>
      </c>
      <c r="R17" s="469"/>
      <c r="S17" s="469">
        <f t="shared" si="2"/>
        <v>12</v>
      </c>
      <c r="T17" s="469">
        <v>2</v>
      </c>
      <c r="U17" s="469">
        <v>8</v>
      </c>
      <c r="V17" s="469">
        <v>2</v>
      </c>
    </row>
    <row r="18" spans="3:22" ht="22.5" customHeight="1">
      <c r="C18" s="4" t="s">
        <v>294</v>
      </c>
      <c r="D18" s="448"/>
      <c r="E18" s="468">
        <f t="shared" si="1"/>
        <v>499</v>
      </c>
      <c r="F18" s="468">
        <v>0</v>
      </c>
      <c r="G18" s="468">
        <v>0</v>
      </c>
      <c r="H18" s="468">
        <v>0</v>
      </c>
      <c r="I18" s="468">
        <v>293</v>
      </c>
      <c r="J18" s="468">
        <v>185</v>
      </c>
      <c r="K18" s="468">
        <v>0</v>
      </c>
      <c r="L18" s="468">
        <v>21</v>
      </c>
      <c r="M18" s="468">
        <v>0</v>
      </c>
      <c r="N18" s="468">
        <v>0</v>
      </c>
      <c r="O18" s="468">
        <v>0</v>
      </c>
      <c r="P18" s="468">
        <v>0</v>
      </c>
      <c r="Q18" s="468">
        <v>0</v>
      </c>
      <c r="R18" s="469"/>
      <c r="S18" s="469">
        <f t="shared" si="2"/>
        <v>0</v>
      </c>
      <c r="T18" s="469">
        <v>0</v>
      </c>
      <c r="U18" s="469">
        <v>0</v>
      </c>
      <c r="V18" s="469">
        <v>0</v>
      </c>
    </row>
    <row r="19" spans="3:22" ht="22.5" customHeight="1">
      <c r="C19" s="4" t="s">
        <v>295</v>
      </c>
      <c r="D19" s="448"/>
      <c r="E19" s="468">
        <f t="shared" si="1"/>
        <v>70</v>
      </c>
      <c r="F19" s="468">
        <v>0</v>
      </c>
      <c r="G19" s="468">
        <v>0</v>
      </c>
      <c r="H19" s="468">
        <v>0</v>
      </c>
      <c r="I19" s="468">
        <v>20</v>
      </c>
      <c r="J19" s="468">
        <v>0</v>
      </c>
      <c r="K19" s="468">
        <v>0</v>
      </c>
      <c r="L19" s="468">
        <v>0</v>
      </c>
      <c r="M19" s="468">
        <v>50</v>
      </c>
      <c r="N19" s="468">
        <v>0</v>
      </c>
      <c r="O19" s="468">
        <v>0</v>
      </c>
      <c r="P19" s="468">
        <v>0</v>
      </c>
      <c r="Q19" s="468">
        <v>0</v>
      </c>
      <c r="R19" s="469"/>
      <c r="S19" s="469">
        <f t="shared" si="2"/>
        <v>64</v>
      </c>
      <c r="T19" s="469">
        <v>0</v>
      </c>
      <c r="U19" s="469">
        <v>0</v>
      </c>
      <c r="V19" s="469">
        <v>64</v>
      </c>
    </row>
    <row r="20" spans="3:22" ht="22.5" customHeight="1">
      <c r="C20" s="4" t="s">
        <v>296</v>
      </c>
      <c r="D20" s="448"/>
      <c r="E20" s="468">
        <f t="shared" si="1"/>
        <v>912</v>
      </c>
      <c r="F20" s="468">
        <v>0</v>
      </c>
      <c r="G20" s="468">
        <v>0</v>
      </c>
      <c r="H20" s="468">
        <v>0</v>
      </c>
      <c r="I20" s="468">
        <v>416</v>
      </c>
      <c r="J20" s="468">
        <v>438</v>
      </c>
      <c r="K20" s="468">
        <v>0</v>
      </c>
      <c r="L20" s="468">
        <v>42</v>
      </c>
      <c r="M20" s="468">
        <v>16</v>
      </c>
      <c r="N20" s="468">
        <v>0</v>
      </c>
      <c r="O20" s="468">
        <v>0</v>
      </c>
      <c r="P20" s="468">
        <v>0</v>
      </c>
      <c r="Q20" s="468">
        <v>0</v>
      </c>
      <c r="R20" s="469"/>
      <c r="S20" s="469">
        <f t="shared" si="2"/>
        <v>1</v>
      </c>
      <c r="T20" s="469">
        <v>0</v>
      </c>
      <c r="U20" s="469">
        <v>1</v>
      </c>
      <c r="V20" s="469">
        <v>0</v>
      </c>
    </row>
    <row r="21" spans="3:22" ht="22.5" customHeight="1">
      <c r="C21" s="4" t="s">
        <v>297</v>
      </c>
      <c r="D21" s="448"/>
      <c r="E21" s="468">
        <f t="shared" si="1"/>
        <v>247</v>
      </c>
      <c r="F21" s="468">
        <v>0</v>
      </c>
      <c r="G21" s="468">
        <v>0</v>
      </c>
      <c r="H21" s="468">
        <v>0</v>
      </c>
      <c r="I21" s="468">
        <v>169</v>
      </c>
      <c r="J21" s="468">
        <v>0</v>
      </c>
      <c r="K21" s="468">
        <v>1</v>
      </c>
      <c r="L21" s="468">
        <v>77</v>
      </c>
      <c r="M21" s="468">
        <v>0</v>
      </c>
      <c r="N21" s="468">
        <v>0</v>
      </c>
      <c r="O21" s="468">
        <v>0</v>
      </c>
      <c r="P21" s="468">
        <v>0</v>
      </c>
      <c r="Q21" s="468">
        <v>0</v>
      </c>
      <c r="R21" s="469"/>
      <c r="S21" s="469">
        <f t="shared" si="2"/>
        <v>0</v>
      </c>
      <c r="T21" s="469">
        <v>0</v>
      </c>
      <c r="U21" s="469">
        <v>0</v>
      </c>
      <c r="V21" s="469">
        <v>0</v>
      </c>
    </row>
    <row r="22" spans="3:22" ht="22.5" customHeight="1">
      <c r="C22" s="4" t="s">
        <v>298</v>
      </c>
      <c r="D22" s="448"/>
      <c r="E22" s="468">
        <f t="shared" si="1"/>
        <v>76</v>
      </c>
      <c r="F22" s="468">
        <v>0</v>
      </c>
      <c r="G22" s="468">
        <v>0</v>
      </c>
      <c r="H22" s="468">
        <v>0</v>
      </c>
      <c r="I22" s="468">
        <v>44</v>
      </c>
      <c r="J22" s="468">
        <v>28</v>
      </c>
      <c r="K22" s="468">
        <v>0</v>
      </c>
      <c r="L22" s="468">
        <v>4</v>
      </c>
      <c r="M22" s="468">
        <v>0</v>
      </c>
      <c r="N22" s="468">
        <v>0</v>
      </c>
      <c r="O22" s="468">
        <v>0</v>
      </c>
      <c r="P22" s="468">
        <v>0</v>
      </c>
      <c r="Q22" s="468">
        <v>0</v>
      </c>
      <c r="R22" s="469"/>
      <c r="S22" s="469">
        <f t="shared" si="2"/>
        <v>0</v>
      </c>
      <c r="T22" s="469">
        <v>0</v>
      </c>
      <c r="U22" s="469">
        <v>0</v>
      </c>
      <c r="V22" s="469">
        <v>0</v>
      </c>
    </row>
    <row r="23" spans="3:22" ht="22.5" customHeight="1">
      <c r="C23" s="4" t="s">
        <v>299</v>
      </c>
      <c r="D23" s="448"/>
      <c r="E23" s="468">
        <f t="shared" si="1"/>
        <v>0</v>
      </c>
      <c r="F23" s="468">
        <v>0</v>
      </c>
      <c r="G23" s="468">
        <v>0</v>
      </c>
      <c r="H23" s="468">
        <v>0</v>
      </c>
      <c r="I23" s="468">
        <v>0</v>
      </c>
      <c r="J23" s="468">
        <v>0</v>
      </c>
      <c r="K23" s="468">
        <v>0</v>
      </c>
      <c r="L23" s="468">
        <v>0</v>
      </c>
      <c r="M23" s="468">
        <v>0</v>
      </c>
      <c r="N23" s="468">
        <v>0</v>
      </c>
      <c r="O23" s="468">
        <v>0</v>
      </c>
      <c r="P23" s="468">
        <v>0</v>
      </c>
      <c r="Q23" s="468">
        <v>0</v>
      </c>
      <c r="R23" s="469"/>
      <c r="S23" s="469">
        <f t="shared" si="2"/>
        <v>0</v>
      </c>
      <c r="T23" s="469">
        <v>0</v>
      </c>
      <c r="U23" s="469">
        <v>0</v>
      </c>
      <c r="V23" s="469">
        <v>0</v>
      </c>
    </row>
    <row r="24" spans="3:22" ht="22.5" customHeight="1">
      <c r="C24" s="4" t="s">
        <v>300</v>
      </c>
      <c r="D24" s="448"/>
      <c r="E24" s="468">
        <f t="shared" si="1"/>
        <v>52</v>
      </c>
      <c r="F24" s="468">
        <v>0</v>
      </c>
      <c r="G24" s="468">
        <v>0</v>
      </c>
      <c r="H24" s="468">
        <v>0</v>
      </c>
      <c r="I24" s="468">
        <v>45</v>
      </c>
      <c r="J24" s="468">
        <v>0</v>
      </c>
      <c r="K24" s="468">
        <v>0</v>
      </c>
      <c r="L24" s="468">
        <v>7</v>
      </c>
      <c r="M24" s="468">
        <v>0</v>
      </c>
      <c r="N24" s="468">
        <v>0</v>
      </c>
      <c r="O24" s="468">
        <v>0</v>
      </c>
      <c r="P24" s="468">
        <v>0</v>
      </c>
      <c r="Q24" s="468">
        <v>0</v>
      </c>
      <c r="R24" s="469"/>
      <c r="S24" s="469">
        <f t="shared" si="2"/>
        <v>0</v>
      </c>
      <c r="T24" s="469">
        <v>0</v>
      </c>
      <c r="U24" s="469">
        <v>0</v>
      </c>
      <c r="V24" s="469">
        <v>0</v>
      </c>
    </row>
    <row r="25" spans="3:22" ht="22.5" customHeight="1">
      <c r="C25" s="4" t="s">
        <v>301</v>
      </c>
      <c r="D25" s="448"/>
      <c r="E25" s="468">
        <f t="shared" si="1"/>
        <v>0</v>
      </c>
      <c r="F25" s="468">
        <v>0</v>
      </c>
      <c r="G25" s="468">
        <v>0</v>
      </c>
      <c r="H25" s="468">
        <v>0</v>
      </c>
      <c r="I25" s="468">
        <v>0</v>
      </c>
      <c r="J25" s="468">
        <v>0</v>
      </c>
      <c r="K25" s="468">
        <v>0</v>
      </c>
      <c r="L25" s="468">
        <v>0</v>
      </c>
      <c r="M25" s="468">
        <v>0</v>
      </c>
      <c r="N25" s="468">
        <v>0</v>
      </c>
      <c r="O25" s="468">
        <v>0</v>
      </c>
      <c r="P25" s="468">
        <v>0</v>
      </c>
      <c r="Q25" s="468">
        <v>0</v>
      </c>
      <c r="R25" s="469"/>
      <c r="S25" s="469">
        <f t="shared" si="2"/>
        <v>0</v>
      </c>
      <c r="T25" s="469">
        <v>0</v>
      </c>
      <c r="U25" s="469">
        <v>0</v>
      </c>
      <c r="V25" s="469">
        <v>0</v>
      </c>
    </row>
    <row r="26" spans="3:22" ht="22.5" customHeight="1">
      <c r="C26" s="4" t="s">
        <v>302</v>
      </c>
      <c r="D26" s="448"/>
      <c r="E26" s="468">
        <f t="shared" si="1"/>
        <v>30</v>
      </c>
      <c r="F26" s="468">
        <v>0</v>
      </c>
      <c r="G26" s="468">
        <v>0</v>
      </c>
      <c r="H26" s="468">
        <v>0</v>
      </c>
      <c r="I26" s="468">
        <v>12</v>
      </c>
      <c r="J26" s="468">
        <v>18</v>
      </c>
      <c r="K26" s="468">
        <v>0</v>
      </c>
      <c r="L26" s="468">
        <v>0</v>
      </c>
      <c r="M26" s="468">
        <v>0</v>
      </c>
      <c r="N26" s="468">
        <v>0</v>
      </c>
      <c r="O26" s="468">
        <v>0</v>
      </c>
      <c r="P26" s="468">
        <v>0</v>
      </c>
      <c r="Q26" s="468">
        <v>0</v>
      </c>
      <c r="R26" s="469"/>
      <c r="S26" s="469">
        <f t="shared" si="2"/>
        <v>0</v>
      </c>
      <c r="T26" s="469">
        <v>0</v>
      </c>
      <c r="U26" s="469">
        <v>0</v>
      </c>
      <c r="V26" s="469">
        <v>0</v>
      </c>
    </row>
    <row r="27" spans="3:22" ht="22.5" customHeight="1">
      <c r="C27" s="4" t="s">
        <v>303</v>
      </c>
      <c r="D27" s="448"/>
      <c r="E27" s="468">
        <f t="shared" si="1"/>
        <v>0</v>
      </c>
      <c r="F27" s="468">
        <v>0</v>
      </c>
      <c r="G27" s="468">
        <v>0</v>
      </c>
      <c r="H27" s="468">
        <v>0</v>
      </c>
      <c r="I27" s="468">
        <v>0</v>
      </c>
      <c r="J27" s="468">
        <v>0</v>
      </c>
      <c r="K27" s="468">
        <v>0</v>
      </c>
      <c r="L27" s="468">
        <v>0</v>
      </c>
      <c r="M27" s="468">
        <v>0</v>
      </c>
      <c r="N27" s="468">
        <v>0</v>
      </c>
      <c r="O27" s="468">
        <v>0</v>
      </c>
      <c r="P27" s="468">
        <v>0</v>
      </c>
      <c r="Q27" s="468">
        <v>0</v>
      </c>
      <c r="R27" s="469"/>
      <c r="S27" s="469">
        <f t="shared" si="2"/>
        <v>0</v>
      </c>
      <c r="T27" s="469">
        <v>0</v>
      </c>
      <c r="U27" s="469">
        <v>0</v>
      </c>
      <c r="V27" s="469">
        <v>0</v>
      </c>
    </row>
    <row r="28" spans="3:22" ht="22.5" customHeight="1">
      <c r="C28" s="4" t="s">
        <v>304</v>
      </c>
      <c r="D28" s="448"/>
      <c r="E28" s="468">
        <f t="shared" si="1"/>
        <v>203</v>
      </c>
      <c r="F28" s="468">
        <v>0</v>
      </c>
      <c r="G28" s="468">
        <v>0</v>
      </c>
      <c r="H28" s="468">
        <v>0</v>
      </c>
      <c r="I28" s="468">
        <v>109</v>
      </c>
      <c r="J28" s="468">
        <v>89</v>
      </c>
      <c r="K28" s="468">
        <v>0</v>
      </c>
      <c r="L28" s="468">
        <v>5</v>
      </c>
      <c r="M28" s="468">
        <v>0</v>
      </c>
      <c r="N28" s="468">
        <v>0</v>
      </c>
      <c r="O28" s="468">
        <v>0</v>
      </c>
      <c r="P28" s="468">
        <v>0</v>
      </c>
      <c r="Q28" s="468">
        <v>0</v>
      </c>
      <c r="R28" s="469"/>
      <c r="S28" s="469">
        <f t="shared" si="2"/>
        <v>0</v>
      </c>
      <c r="T28" s="469">
        <v>0</v>
      </c>
      <c r="U28" s="469">
        <v>0</v>
      </c>
      <c r="V28" s="469">
        <v>0</v>
      </c>
    </row>
    <row r="29" spans="3:22" ht="22.5" customHeight="1">
      <c r="C29" s="4" t="s">
        <v>305</v>
      </c>
      <c r="D29" s="448"/>
      <c r="E29" s="468">
        <f t="shared" si="1"/>
        <v>0</v>
      </c>
      <c r="F29" s="468">
        <v>0</v>
      </c>
      <c r="G29" s="468">
        <v>0</v>
      </c>
      <c r="H29" s="468">
        <v>0</v>
      </c>
      <c r="I29" s="468">
        <v>0</v>
      </c>
      <c r="J29" s="468">
        <v>0</v>
      </c>
      <c r="K29" s="468">
        <v>0</v>
      </c>
      <c r="L29" s="468">
        <v>0</v>
      </c>
      <c r="M29" s="468">
        <v>0</v>
      </c>
      <c r="N29" s="468">
        <v>0</v>
      </c>
      <c r="O29" s="468">
        <v>0</v>
      </c>
      <c r="P29" s="468">
        <v>0</v>
      </c>
      <c r="Q29" s="468">
        <v>0</v>
      </c>
      <c r="R29" s="469"/>
      <c r="S29" s="469">
        <f t="shared" si="2"/>
        <v>0</v>
      </c>
      <c r="T29" s="469">
        <v>0</v>
      </c>
      <c r="U29" s="469">
        <v>0</v>
      </c>
      <c r="V29" s="469">
        <v>0</v>
      </c>
    </row>
    <row r="30" spans="3:22" ht="22.5" customHeight="1">
      <c r="C30" s="4" t="s">
        <v>306</v>
      </c>
      <c r="D30" s="448"/>
      <c r="E30" s="468">
        <f t="shared" si="1"/>
        <v>345</v>
      </c>
      <c r="F30" s="468">
        <v>0</v>
      </c>
      <c r="G30" s="468">
        <v>0</v>
      </c>
      <c r="H30" s="468">
        <v>0</v>
      </c>
      <c r="I30" s="468">
        <v>238</v>
      </c>
      <c r="J30" s="468">
        <v>100</v>
      </c>
      <c r="K30" s="468">
        <v>0</v>
      </c>
      <c r="L30" s="468">
        <v>7</v>
      </c>
      <c r="M30" s="468">
        <v>0</v>
      </c>
      <c r="N30" s="468">
        <v>0</v>
      </c>
      <c r="O30" s="468">
        <v>0</v>
      </c>
      <c r="P30" s="468">
        <v>0</v>
      </c>
      <c r="Q30" s="468">
        <v>0</v>
      </c>
      <c r="R30" s="469"/>
      <c r="S30" s="469">
        <f t="shared" si="2"/>
        <v>0</v>
      </c>
      <c r="T30" s="469">
        <v>0</v>
      </c>
      <c r="U30" s="469">
        <v>0</v>
      </c>
      <c r="V30" s="469">
        <v>0</v>
      </c>
    </row>
    <row r="31" spans="3:22" ht="22.5" customHeight="1">
      <c r="C31" s="4" t="s">
        <v>307</v>
      </c>
      <c r="D31" s="448"/>
      <c r="E31" s="468">
        <f t="shared" si="1"/>
        <v>0</v>
      </c>
      <c r="F31" s="468">
        <v>0</v>
      </c>
      <c r="G31" s="468">
        <v>0</v>
      </c>
      <c r="H31" s="468">
        <v>0</v>
      </c>
      <c r="I31" s="468">
        <v>0</v>
      </c>
      <c r="J31" s="468">
        <v>0</v>
      </c>
      <c r="K31" s="468">
        <v>0</v>
      </c>
      <c r="L31" s="468">
        <v>0</v>
      </c>
      <c r="M31" s="468">
        <v>0</v>
      </c>
      <c r="N31" s="468">
        <v>0</v>
      </c>
      <c r="O31" s="468">
        <v>0</v>
      </c>
      <c r="P31" s="468">
        <v>0</v>
      </c>
      <c r="Q31" s="468">
        <v>0</v>
      </c>
      <c r="R31" s="469"/>
      <c r="S31" s="469">
        <f t="shared" si="2"/>
        <v>0</v>
      </c>
      <c r="T31" s="469">
        <v>0</v>
      </c>
      <c r="U31" s="469">
        <v>0</v>
      </c>
      <c r="V31" s="469">
        <v>0</v>
      </c>
    </row>
    <row r="32" spans="3:22" ht="22.5" customHeight="1">
      <c r="C32" s="4" t="s">
        <v>308</v>
      </c>
      <c r="D32" s="448"/>
      <c r="E32" s="468">
        <f t="shared" si="1"/>
        <v>0</v>
      </c>
      <c r="F32" s="468">
        <v>0</v>
      </c>
      <c r="G32" s="468">
        <v>0</v>
      </c>
      <c r="H32" s="468">
        <v>0</v>
      </c>
      <c r="I32" s="468">
        <v>0</v>
      </c>
      <c r="J32" s="468">
        <v>0</v>
      </c>
      <c r="K32" s="468">
        <v>0</v>
      </c>
      <c r="L32" s="468">
        <v>0</v>
      </c>
      <c r="M32" s="468">
        <v>0</v>
      </c>
      <c r="N32" s="468">
        <v>0</v>
      </c>
      <c r="O32" s="468">
        <v>0</v>
      </c>
      <c r="P32" s="468">
        <v>0</v>
      </c>
      <c r="Q32" s="468">
        <v>0</v>
      </c>
      <c r="R32" s="469"/>
      <c r="S32" s="469">
        <f t="shared" si="2"/>
        <v>0</v>
      </c>
      <c r="T32" s="469">
        <v>0</v>
      </c>
      <c r="U32" s="469">
        <v>0</v>
      </c>
      <c r="V32" s="469">
        <v>0</v>
      </c>
    </row>
    <row r="33" spans="3:22" ht="22.5" customHeight="1">
      <c r="C33" s="4" t="s">
        <v>309</v>
      </c>
      <c r="D33" s="448"/>
      <c r="E33" s="468">
        <f t="shared" si="1"/>
        <v>0</v>
      </c>
      <c r="F33" s="468">
        <v>0</v>
      </c>
      <c r="G33" s="468">
        <v>0</v>
      </c>
      <c r="H33" s="468">
        <v>0</v>
      </c>
      <c r="I33" s="468">
        <v>0</v>
      </c>
      <c r="J33" s="468">
        <v>0</v>
      </c>
      <c r="K33" s="468">
        <v>0</v>
      </c>
      <c r="L33" s="468">
        <v>0</v>
      </c>
      <c r="M33" s="468">
        <v>0</v>
      </c>
      <c r="N33" s="468">
        <v>0</v>
      </c>
      <c r="O33" s="468">
        <v>0</v>
      </c>
      <c r="P33" s="468">
        <v>0</v>
      </c>
      <c r="Q33" s="468">
        <v>0</v>
      </c>
      <c r="R33" s="469"/>
      <c r="S33" s="469">
        <f t="shared" si="2"/>
        <v>0</v>
      </c>
      <c r="T33" s="469">
        <v>0</v>
      </c>
      <c r="U33" s="469">
        <v>0</v>
      </c>
      <c r="V33" s="469">
        <v>0</v>
      </c>
    </row>
    <row r="34" spans="3:22" ht="22.5" customHeight="1">
      <c r="C34" s="4" t="s">
        <v>310</v>
      </c>
      <c r="D34" s="448"/>
      <c r="E34" s="468">
        <f t="shared" si="1"/>
        <v>0</v>
      </c>
      <c r="F34" s="468">
        <v>0</v>
      </c>
      <c r="G34" s="468">
        <v>0</v>
      </c>
      <c r="H34" s="468">
        <v>0</v>
      </c>
      <c r="I34" s="468">
        <v>0</v>
      </c>
      <c r="J34" s="468">
        <v>0</v>
      </c>
      <c r="K34" s="468">
        <v>0</v>
      </c>
      <c r="L34" s="468">
        <v>0</v>
      </c>
      <c r="M34" s="468">
        <v>0</v>
      </c>
      <c r="N34" s="468">
        <v>0</v>
      </c>
      <c r="O34" s="468">
        <v>0</v>
      </c>
      <c r="P34" s="468">
        <v>0</v>
      </c>
      <c r="Q34" s="468">
        <v>0</v>
      </c>
      <c r="R34" s="469"/>
      <c r="S34" s="469">
        <f t="shared" si="2"/>
        <v>0</v>
      </c>
      <c r="T34" s="469">
        <v>0</v>
      </c>
      <c r="U34" s="469">
        <v>0</v>
      </c>
      <c r="V34" s="469">
        <v>0</v>
      </c>
    </row>
    <row r="35" spans="3:22" ht="22.5" customHeight="1">
      <c r="C35" s="4" t="s">
        <v>311</v>
      </c>
      <c r="D35" s="448"/>
      <c r="E35" s="468">
        <f t="shared" si="1"/>
        <v>5320</v>
      </c>
      <c r="F35" s="468">
        <v>0</v>
      </c>
      <c r="G35" s="468">
        <v>0</v>
      </c>
      <c r="H35" s="468">
        <v>0</v>
      </c>
      <c r="I35" s="468">
        <v>183</v>
      </c>
      <c r="J35" s="468">
        <v>5079</v>
      </c>
      <c r="K35" s="468">
        <v>0</v>
      </c>
      <c r="L35" s="468">
        <v>56</v>
      </c>
      <c r="M35" s="468">
        <v>1</v>
      </c>
      <c r="N35" s="468">
        <v>1</v>
      </c>
      <c r="O35" s="468">
        <v>0</v>
      </c>
      <c r="P35" s="468">
        <v>0</v>
      </c>
      <c r="Q35" s="468">
        <v>0</v>
      </c>
      <c r="R35" s="469"/>
      <c r="S35" s="469">
        <f t="shared" si="2"/>
        <v>1</v>
      </c>
      <c r="T35" s="469">
        <v>0</v>
      </c>
      <c r="U35" s="469">
        <v>1</v>
      </c>
      <c r="V35" s="469">
        <v>0</v>
      </c>
    </row>
    <row r="36" spans="3:22" ht="22.5" customHeight="1">
      <c r="C36" s="4" t="s">
        <v>312</v>
      </c>
      <c r="D36" s="448"/>
      <c r="E36" s="468">
        <f t="shared" si="1"/>
        <v>3521</v>
      </c>
      <c r="F36" s="468">
        <v>0</v>
      </c>
      <c r="G36" s="468">
        <v>0</v>
      </c>
      <c r="H36" s="468">
        <v>0</v>
      </c>
      <c r="I36" s="468">
        <v>1886</v>
      </c>
      <c r="J36" s="468">
        <v>1481</v>
      </c>
      <c r="K36" s="468">
        <v>0</v>
      </c>
      <c r="L36" s="468">
        <v>154</v>
      </c>
      <c r="M36" s="468">
        <v>0</v>
      </c>
      <c r="N36" s="468">
        <v>0</v>
      </c>
      <c r="O36" s="468">
        <v>0</v>
      </c>
      <c r="P36" s="468">
        <v>0</v>
      </c>
      <c r="Q36" s="468">
        <v>0</v>
      </c>
      <c r="R36" s="469"/>
      <c r="S36" s="469">
        <f t="shared" si="2"/>
        <v>54</v>
      </c>
      <c r="T36" s="469">
        <v>0</v>
      </c>
      <c r="U36" s="469">
        <v>6</v>
      </c>
      <c r="V36" s="469">
        <v>48</v>
      </c>
    </row>
    <row r="37" spans="3:22" ht="22.5" customHeight="1">
      <c r="C37" s="4" t="s">
        <v>313</v>
      </c>
      <c r="D37" s="448"/>
      <c r="E37" s="468">
        <f t="shared" si="1"/>
        <v>993</v>
      </c>
      <c r="F37" s="468">
        <v>0</v>
      </c>
      <c r="G37" s="468">
        <v>0</v>
      </c>
      <c r="H37" s="468">
        <v>0</v>
      </c>
      <c r="I37" s="468">
        <v>627</v>
      </c>
      <c r="J37" s="468">
        <v>332</v>
      </c>
      <c r="K37" s="468">
        <v>0</v>
      </c>
      <c r="L37" s="468">
        <v>34</v>
      </c>
      <c r="M37" s="468">
        <v>0</v>
      </c>
      <c r="N37" s="468">
        <v>0</v>
      </c>
      <c r="O37" s="468">
        <v>0</v>
      </c>
      <c r="P37" s="468">
        <v>0</v>
      </c>
      <c r="Q37" s="468">
        <v>0</v>
      </c>
      <c r="R37" s="469"/>
      <c r="S37" s="469">
        <f t="shared" si="2"/>
        <v>17</v>
      </c>
      <c r="T37" s="469">
        <v>0</v>
      </c>
      <c r="U37" s="469">
        <v>1</v>
      </c>
      <c r="V37" s="469">
        <v>16</v>
      </c>
    </row>
    <row r="38" spans="3:22" ht="22.5" customHeight="1">
      <c r="C38" s="4" t="s">
        <v>314</v>
      </c>
      <c r="D38" s="448"/>
      <c r="E38" s="468">
        <f t="shared" si="1"/>
        <v>250</v>
      </c>
      <c r="F38" s="468">
        <v>0</v>
      </c>
      <c r="G38" s="468">
        <v>0</v>
      </c>
      <c r="H38" s="468">
        <v>0</v>
      </c>
      <c r="I38" s="468">
        <v>237</v>
      </c>
      <c r="J38" s="468">
        <v>0</v>
      </c>
      <c r="K38" s="468">
        <v>0</v>
      </c>
      <c r="L38" s="468">
        <v>13</v>
      </c>
      <c r="M38" s="468">
        <v>0</v>
      </c>
      <c r="N38" s="468">
        <v>0</v>
      </c>
      <c r="O38" s="468">
        <v>0</v>
      </c>
      <c r="P38" s="468">
        <v>0</v>
      </c>
      <c r="Q38" s="468">
        <v>0</v>
      </c>
      <c r="R38" s="469"/>
      <c r="S38" s="469">
        <f t="shared" si="2"/>
        <v>0</v>
      </c>
      <c r="T38" s="469">
        <v>0</v>
      </c>
      <c r="U38" s="469">
        <v>0</v>
      </c>
      <c r="V38" s="469">
        <v>0</v>
      </c>
    </row>
    <row r="39" spans="3:22" ht="22.5" customHeight="1">
      <c r="C39" s="4" t="s">
        <v>315</v>
      </c>
      <c r="D39" s="448"/>
      <c r="E39" s="468">
        <f t="shared" si="1"/>
        <v>94</v>
      </c>
      <c r="F39" s="468">
        <v>0</v>
      </c>
      <c r="G39" s="468">
        <v>0</v>
      </c>
      <c r="H39" s="468">
        <v>0</v>
      </c>
      <c r="I39" s="468">
        <v>59</v>
      </c>
      <c r="J39" s="468">
        <v>35</v>
      </c>
      <c r="K39" s="468">
        <v>0</v>
      </c>
      <c r="L39" s="468">
        <v>0</v>
      </c>
      <c r="M39" s="468">
        <v>0</v>
      </c>
      <c r="N39" s="468">
        <v>0</v>
      </c>
      <c r="O39" s="468">
        <v>0</v>
      </c>
      <c r="P39" s="468">
        <v>0</v>
      </c>
      <c r="Q39" s="468">
        <v>0</v>
      </c>
      <c r="R39" s="469"/>
      <c r="S39" s="469">
        <f t="shared" si="2"/>
        <v>1</v>
      </c>
      <c r="T39" s="469">
        <v>0</v>
      </c>
      <c r="U39" s="469">
        <v>0</v>
      </c>
      <c r="V39" s="469">
        <v>1</v>
      </c>
    </row>
    <row r="40" spans="3:22" ht="22.5" customHeight="1">
      <c r="C40" s="4" t="s">
        <v>316</v>
      </c>
      <c r="D40" s="448"/>
      <c r="E40" s="468">
        <f t="shared" si="1"/>
        <v>109</v>
      </c>
      <c r="F40" s="468">
        <v>0</v>
      </c>
      <c r="G40" s="468">
        <v>0</v>
      </c>
      <c r="H40" s="468">
        <v>0</v>
      </c>
      <c r="I40" s="468">
        <v>109</v>
      </c>
      <c r="J40" s="468">
        <v>0</v>
      </c>
      <c r="K40" s="468">
        <v>0</v>
      </c>
      <c r="L40" s="468">
        <v>0</v>
      </c>
      <c r="M40" s="468">
        <v>0</v>
      </c>
      <c r="N40" s="468">
        <v>0</v>
      </c>
      <c r="O40" s="468">
        <v>0</v>
      </c>
      <c r="P40" s="468">
        <v>0</v>
      </c>
      <c r="Q40" s="468">
        <v>0</v>
      </c>
      <c r="R40" s="469"/>
      <c r="S40" s="469">
        <f t="shared" si="2"/>
        <v>0</v>
      </c>
      <c r="T40" s="469">
        <v>0</v>
      </c>
      <c r="U40" s="469">
        <v>0</v>
      </c>
      <c r="V40" s="469">
        <v>0</v>
      </c>
    </row>
    <row r="41" spans="3:22" ht="22.5" customHeight="1">
      <c r="C41" s="4" t="s">
        <v>317</v>
      </c>
      <c r="D41" s="448"/>
      <c r="E41" s="468">
        <f t="shared" si="1"/>
        <v>322</v>
      </c>
      <c r="F41" s="468">
        <v>0</v>
      </c>
      <c r="G41" s="468">
        <v>0</v>
      </c>
      <c r="H41" s="468">
        <v>0</v>
      </c>
      <c r="I41" s="468">
        <v>164</v>
      </c>
      <c r="J41" s="468">
        <v>127</v>
      </c>
      <c r="K41" s="468">
        <v>0</v>
      </c>
      <c r="L41" s="468">
        <v>31</v>
      </c>
      <c r="M41" s="468">
        <v>0</v>
      </c>
      <c r="N41" s="468">
        <v>0</v>
      </c>
      <c r="O41" s="468">
        <v>0</v>
      </c>
      <c r="P41" s="468">
        <v>0</v>
      </c>
      <c r="Q41" s="468">
        <v>0</v>
      </c>
      <c r="R41" s="469"/>
      <c r="S41" s="469">
        <f t="shared" si="2"/>
        <v>0</v>
      </c>
      <c r="T41" s="469">
        <v>0</v>
      </c>
      <c r="U41" s="469">
        <v>0</v>
      </c>
      <c r="V41" s="469">
        <v>0</v>
      </c>
    </row>
    <row r="42" spans="3:22" ht="22.5" customHeight="1">
      <c r="C42" s="4" t="s">
        <v>318</v>
      </c>
      <c r="D42" s="448"/>
      <c r="E42" s="468">
        <f t="shared" si="1"/>
        <v>1789</v>
      </c>
      <c r="F42" s="468">
        <v>0</v>
      </c>
      <c r="G42" s="468">
        <v>0</v>
      </c>
      <c r="H42" s="468">
        <v>0</v>
      </c>
      <c r="I42" s="468">
        <v>627</v>
      </c>
      <c r="J42" s="468">
        <v>1064</v>
      </c>
      <c r="K42" s="468">
        <v>0</v>
      </c>
      <c r="L42" s="468">
        <v>98</v>
      </c>
      <c r="M42" s="468">
        <v>0</v>
      </c>
      <c r="N42" s="468">
        <v>0</v>
      </c>
      <c r="O42" s="468">
        <v>0</v>
      </c>
      <c r="P42" s="468">
        <v>0</v>
      </c>
      <c r="Q42" s="468">
        <v>0</v>
      </c>
      <c r="R42" s="469"/>
      <c r="S42" s="469">
        <f t="shared" si="2"/>
        <v>4</v>
      </c>
      <c r="T42" s="469">
        <v>0</v>
      </c>
      <c r="U42" s="469">
        <v>2</v>
      </c>
      <c r="V42" s="469">
        <v>2</v>
      </c>
    </row>
    <row r="43" spans="3:22" ht="22.5" customHeight="1">
      <c r="C43" s="4" t="s">
        <v>319</v>
      </c>
      <c r="D43" s="448"/>
      <c r="E43" s="468">
        <f t="shared" si="1"/>
        <v>0</v>
      </c>
      <c r="F43" s="468">
        <v>0</v>
      </c>
      <c r="G43" s="468">
        <v>0</v>
      </c>
      <c r="H43" s="468">
        <v>0</v>
      </c>
      <c r="I43" s="468">
        <v>0</v>
      </c>
      <c r="J43" s="468">
        <v>0</v>
      </c>
      <c r="K43" s="468">
        <v>0</v>
      </c>
      <c r="L43" s="468">
        <v>0</v>
      </c>
      <c r="M43" s="468">
        <v>0</v>
      </c>
      <c r="N43" s="468">
        <v>0</v>
      </c>
      <c r="O43" s="468">
        <v>0</v>
      </c>
      <c r="P43" s="468">
        <v>0</v>
      </c>
      <c r="Q43" s="468">
        <v>0</v>
      </c>
      <c r="R43" s="469"/>
      <c r="S43" s="469">
        <f t="shared" si="2"/>
        <v>0</v>
      </c>
      <c r="T43" s="469">
        <v>0</v>
      </c>
      <c r="U43" s="469">
        <v>0</v>
      </c>
      <c r="V43" s="469">
        <v>0</v>
      </c>
    </row>
    <row r="44" spans="3:22" ht="22.5" customHeight="1">
      <c r="C44" s="4" t="s">
        <v>320</v>
      </c>
      <c r="D44" s="448"/>
      <c r="E44" s="468">
        <f t="shared" si="1"/>
        <v>0</v>
      </c>
      <c r="F44" s="468">
        <v>0</v>
      </c>
      <c r="G44" s="468">
        <v>0</v>
      </c>
      <c r="H44" s="468">
        <v>0</v>
      </c>
      <c r="I44" s="468">
        <v>0</v>
      </c>
      <c r="J44" s="468">
        <v>0</v>
      </c>
      <c r="K44" s="468">
        <v>0</v>
      </c>
      <c r="L44" s="468">
        <v>0</v>
      </c>
      <c r="M44" s="468">
        <v>0</v>
      </c>
      <c r="N44" s="468">
        <v>0</v>
      </c>
      <c r="O44" s="468">
        <v>0</v>
      </c>
      <c r="P44" s="468">
        <v>0</v>
      </c>
      <c r="Q44" s="468">
        <v>0</v>
      </c>
      <c r="R44" s="469"/>
      <c r="S44" s="469">
        <f t="shared" si="2"/>
        <v>0</v>
      </c>
      <c r="T44" s="469">
        <v>0</v>
      </c>
      <c r="U44" s="469">
        <v>0</v>
      </c>
      <c r="V44" s="469">
        <v>0</v>
      </c>
    </row>
    <row r="45" spans="3:22" ht="22.5" customHeight="1">
      <c r="C45" s="4" t="s">
        <v>321</v>
      </c>
      <c r="D45" s="448"/>
      <c r="E45" s="468">
        <f t="shared" si="1"/>
        <v>4675</v>
      </c>
      <c r="F45" s="468">
        <v>2</v>
      </c>
      <c r="G45" s="468">
        <v>0</v>
      </c>
      <c r="H45" s="468">
        <v>6</v>
      </c>
      <c r="I45" s="468">
        <v>3626</v>
      </c>
      <c r="J45" s="468">
        <v>3</v>
      </c>
      <c r="K45" s="468">
        <v>297</v>
      </c>
      <c r="L45" s="468">
        <v>741</v>
      </c>
      <c r="M45" s="468">
        <v>0</v>
      </c>
      <c r="N45" s="468">
        <v>0</v>
      </c>
      <c r="O45" s="468">
        <v>0</v>
      </c>
      <c r="P45" s="468">
        <v>0</v>
      </c>
      <c r="Q45" s="468">
        <v>0</v>
      </c>
      <c r="R45" s="469"/>
      <c r="S45" s="469">
        <f t="shared" si="2"/>
        <v>2</v>
      </c>
      <c r="T45" s="469">
        <v>2</v>
      </c>
      <c r="U45" s="469">
        <v>0</v>
      </c>
      <c r="V45" s="469">
        <v>0</v>
      </c>
    </row>
    <row r="46" spans="3:22" ht="22.5" customHeight="1">
      <c r="C46" s="4" t="s">
        <v>322</v>
      </c>
      <c r="D46" s="448"/>
      <c r="E46" s="468">
        <f t="shared" si="1"/>
        <v>34022</v>
      </c>
      <c r="F46" s="468">
        <v>550</v>
      </c>
      <c r="G46" s="468">
        <v>0</v>
      </c>
      <c r="H46" s="468">
        <v>94</v>
      </c>
      <c r="I46" s="468">
        <v>30140</v>
      </c>
      <c r="J46" s="468">
        <v>16</v>
      </c>
      <c r="K46" s="468">
        <v>411</v>
      </c>
      <c r="L46" s="468">
        <v>2247</v>
      </c>
      <c r="M46" s="468">
        <v>564</v>
      </c>
      <c r="N46" s="468">
        <v>0</v>
      </c>
      <c r="O46" s="468">
        <v>0</v>
      </c>
      <c r="P46" s="468">
        <v>0</v>
      </c>
      <c r="Q46" s="468">
        <v>0</v>
      </c>
      <c r="R46" s="469"/>
      <c r="S46" s="469">
        <f t="shared" si="2"/>
        <v>10</v>
      </c>
      <c r="T46" s="469">
        <v>0</v>
      </c>
      <c r="U46" s="469">
        <v>1</v>
      </c>
      <c r="V46" s="469">
        <v>9</v>
      </c>
    </row>
    <row r="47" spans="3:22" ht="22.5" customHeight="1">
      <c r="C47" s="4" t="s">
        <v>323</v>
      </c>
      <c r="D47" s="448"/>
      <c r="E47" s="468">
        <f t="shared" si="1"/>
        <v>6837</v>
      </c>
      <c r="F47" s="468">
        <v>0</v>
      </c>
      <c r="G47" s="468">
        <v>0</v>
      </c>
      <c r="H47" s="468">
        <v>0</v>
      </c>
      <c r="I47" s="468">
        <v>3334</v>
      </c>
      <c r="J47" s="468">
        <v>3287</v>
      </c>
      <c r="K47" s="468">
        <v>0</v>
      </c>
      <c r="L47" s="468">
        <v>215</v>
      </c>
      <c r="M47" s="468">
        <v>1</v>
      </c>
      <c r="N47" s="468">
        <v>0</v>
      </c>
      <c r="O47" s="468">
        <v>0</v>
      </c>
      <c r="P47" s="468">
        <v>0</v>
      </c>
      <c r="Q47" s="468">
        <v>0</v>
      </c>
      <c r="R47" s="469"/>
      <c r="S47" s="469">
        <f t="shared" si="2"/>
        <v>0</v>
      </c>
      <c r="T47" s="469">
        <v>0</v>
      </c>
      <c r="U47" s="469">
        <v>0</v>
      </c>
      <c r="V47" s="469">
        <v>0</v>
      </c>
    </row>
    <row r="48" spans="3:22" ht="22.5" customHeight="1">
      <c r="C48" s="4" t="s">
        <v>324</v>
      </c>
      <c r="D48" s="448"/>
      <c r="E48" s="468">
        <f t="shared" si="1"/>
        <v>107</v>
      </c>
      <c r="F48" s="468">
        <v>0</v>
      </c>
      <c r="G48" s="468">
        <v>0</v>
      </c>
      <c r="H48" s="468">
        <v>0</v>
      </c>
      <c r="I48" s="468">
        <v>64</v>
      </c>
      <c r="J48" s="468">
        <v>42</v>
      </c>
      <c r="K48" s="468">
        <v>0</v>
      </c>
      <c r="L48" s="468">
        <v>1</v>
      </c>
      <c r="M48" s="468">
        <v>0</v>
      </c>
      <c r="N48" s="468">
        <v>0</v>
      </c>
      <c r="O48" s="468">
        <v>0</v>
      </c>
      <c r="P48" s="468">
        <v>0</v>
      </c>
      <c r="Q48" s="468">
        <v>0</v>
      </c>
      <c r="R48" s="469"/>
      <c r="S48" s="469">
        <f t="shared" si="2"/>
        <v>0</v>
      </c>
      <c r="T48" s="469">
        <v>0</v>
      </c>
      <c r="U48" s="469">
        <v>0</v>
      </c>
      <c r="V48" s="469">
        <v>0</v>
      </c>
    </row>
    <row r="49" spans="3:22" ht="22.5" customHeight="1">
      <c r="C49" s="4" t="s">
        <v>325</v>
      </c>
      <c r="D49" s="448"/>
      <c r="E49" s="468">
        <f t="shared" si="1"/>
        <v>14</v>
      </c>
      <c r="F49" s="468">
        <v>0</v>
      </c>
      <c r="G49" s="468">
        <v>0</v>
      </c>
      <c r="H49" s="468">
        <v>0</v>
      </c>
      <c r="I49" s="468">
        <v>0</v>
      </c>
      <c r="J49" s="468">
        <v>14</v>
      </c>
      <c r="K49" s="468">
        <v>0</v>
      </c>
      <c r="L49" s="468">
        <v>0</v>
      </c>
      <c r="M49" s="468">
        <v>0</v>
      </c>
      <c r="N49" s="468">
        <v>0</v>
      </c>
      <c r="O49" s="468">
        <v>0</v>
      </c>
      <c r="P49" s="468">
        <v>0</v>
      </c>
      <c r="Q49" s="468">
        <v>0</v>
      </c>
      <c r="R49" s="469"/>
      <c r="S49" s="469">
        <f t="shared" si="2"/>
        <v>0</v>
      </c>
      <c r="T49" s="469">
        <v>0</v>
      </c>
      <c r="U49" s="469">
        <v>0</v>
      </c>
      <c r="V49" s="469">
        <v>0</v>
      </c>
    </row>
    <row r="50" spans="3:22" ht="22.5" customHeight="1">
      <c r="C50" s="4" t="s">
        <v>326</v>
      </c>
      <c r="D50" s="448"/>
      <c r="E50" s="468">
        <f t="shared" si="1"/>
        <v>2184</v>
      </c>
      <c r="F50" s="468">
        <v>0</v>
      </c>
      <c r="G50" s="468">
        <v>0</v>
      </c>
      <c r="H50" s="468">
        <v>0</v>
      </c>
      <c r="I50" s="468">
        <v>935</v>
      </c>
      <c r="J50" s="468">
        <v>1112</v>
      </c>
      <c r="K50" s="468">
        <v>0</v>
      </c>
      <c r="L50" s="468">
        <v>137</v>
      </c>
      <c r="M50" s="468">
        <v>0</v>
      </c>
      <c r="N50" s="468">
        <v>0</v>
      </c>
      <c r="O50" s="468">
        <v>0</v>
      </c>
      <c r="P50" s="468">
        <v>0</v>
      </c>
      <c r="Q50" s="468">
        <v>0</v>
      </c>
      <c r="R50" s="469"/>
      <c r="S50" s="469">
        <f t="shared" si="2"/>
        <v>0</v>
      </c>
      <c r="T50" s="469">
        <v>0</v>
      </c>
      <c r="U50" s="469">
        <v>0</v>
      </c>
      <c r="V50" s="469">
        <v>0</v>
      </c>
    </row>
    <row r="51" spans="3:22" ht="22.5" customHeight="1">
      <c r="C51" s="4" t="s">
        <v>327</v>
      </c>
      <c r="D51" s="448"/>
      <c r="E51" s="468">
        <f t="shared" si="1"/>
        <v>746</v>
      </c>
      <c r="F51" s="468">
        <v>0</v>
      </c>
      <c r="G51" s="468">
        <v>0</v>
      </c>
      <c r="H51" s="468">
        <v>0</v>
      </c>
      <c r="I51" s="468">
        <v>150</v>
      </c>
      <c r="J51" s="468">
        <v>513</v>
      </c>
      <c r="K51" s="468">
        <v>0</v>
      </c>
      <c r="L51" s="468">
        <v>81</v>
      </c>
      <c r="M51" s="468">
        <v>1</v>
      </c>
      <c r="N51" s="468">
        <v>1</v>
      </c>
      <c r="O51" s="468">
        <v>0</v>
      </c>
      <c r="P51" s="468">
        <v>0</v>
      </c>
      <c r="Q51" s="468">
        <v>0</v>
      </c>
      <c r="R51" s="469"/>
      <c r="S51" s="469">
        <f t="shared" si="2"/>
        <v>0</v>
      </c>
      <c r="T51" s="469">
        <v>0</v>
      </c>
      <c r="U51" s="469">
        <v>0</v>
      </c>
      <c r="V51" s="469">
        <v>0</v>
      </c>
    </row>
    <row r="52" spans="3:22" ht="22.5" customHeight="1">
      <c r="C52" s="4" t="s">
        <v>328</v>
      </c>
      <c r="D52" s="448"/>
      <c r="E52" s="468">
        <f t="shared" si="1"/>
        <v>157</v>
      </c>
      <c r="F52" s="468">
        <v>0</v>
      </c>
      <c r="G52" s="468">
        <v>0</v>
      </c>
      <c r="H52" s="468">
        <v>0</v>
      </c>
      <c r="I52" s="468">
        <v>67</v>
      </c>
      <c r="J52" s="468">
        <v>40</v>
      </c>
      <c r="K52" s="468">
        <v>0</v>
      </c>
      <c r="L52" s="468">
        <v>50</v>
      </c>
      <c r="M52" s="468">
        <v>0</v>
      </c>
      <c r="N52" s="468">
        <v>0</v>
      </c>
      <c r="O52" s="468">
        <v>0</v>
      </c>
      <c r="P52" s="468">
        <v>0</v>
      </c>
      <c r="Q52" s="468">
        <v>0</v>
      </c>
      <c r="R52" s="469"/>
      <c r="S52" s="469">
        <f t="shared" si="2"/>
        <v>0</v>
      </c>
      <c r="T52" s="469">
        <v>0</v>
      </c>
      <c r="U52" s="469">
        <v>0</v>
      </c>
      <c r="V52" s="469">
        <v>0</v>
      </c>
    </row>
    <row r="53" spans="3:22" ht="22.5" customHeight="1">
      <c r="C53" s="4" t="s">
        <v>329</v>
      </c>
      <c r="D53" s="448"/>
      <c r="E53" s="468">
        <f t="shared" si="1"/>
        <v>84</v>
      </c>
      <c r="F53" s="468">
        <v>0</v>
      </c>
      <c r="G53" s="468">
        <v>0</v>
      </c>
      <c r="H53" s="468">
        <v>0</v>
      </c>
      <c r="I53" s="468">
        <v>55</v>
      </c>
      <c r="J53" s="468">
        <v>28</v>
      </c>
      <c r="K53" s="468">
        <v>0</v>
      </c>
      <c r="L53" s="468">
        <v>1</v>
      </c>
      <c r="M53" s="468">
        <v>0</v>
      </c>
      <c r="N53" s="468">
        <v>0</v>
      </c>
      <c r="O53" s="468">
        <v>0</v>
      </c>
      <c r="P53" s="468">
        <v>0</v>
      </c>
      <c r="Q53" s="468">
        <v>0</v>
      </c>
      <c r="R53" s="469"/>
      <c r="S53" s="469">
        <f t="shared" si="2"/>
        <v>1</v>
      </c>
      <c r="T53" s="469">
        <v>0</v>
      </c>
      <c r="U53" s="469">
        <v>1</v>
      </c>
      <c r="V53" s="469">
        <v>0</v>
      </c>
    </row>
    <row r="54" spans="3:22" ht="22.5" customHeight="1">
      <c r="C54" s="4" t="s">
        <v>330</v>
      </c>
      <c r="D54" s="448"/>
      <c r="E54" s="468">
        <f t="shared" si="1"/>
        <v>101</v>
      </c>
      <c r="F54" s="468">
        <v>0</v>
      </c>
      <c r="G54" s="468">
        <v>0</v>
      </c>
      <c r="H54" s="468">
        <v>0</v>
      </c>
      <c r="I54" s="468">
        <v>23</v>
      </c>
      <c r="J54" s="468">
        <v>74</v>
      </c>
      <c r="K54" s="468">
        <v>0</v>
      </c>
      <c r="L54" s="468">
        <v>4</v>
      </c>
      <c r="M54" s="468">
        <v>0</v>
      </c>
      <c r="N54" s="468">
        <v>0</v>
      </c>
      <c r="O54" s="468">
        <v>0</v>
      </c>
      <c r="P54" s="468">
        <v>0</v>
      </c>
      <c r="Q54" s="468">
        <v>0</v>
      </c>
      <c r="R54" s="469"/>
      <c r="S54" s="469">
        <f t="shared" si="2"/>
        <v>0</v>
      </c>
      <c r="T54" s="469">
        <v>0</v>
      </c>
      <c r="U54" s="469">
        <v>0</v>
      </c>
      <c r="V54" s="469">
        <v>0</v>
      </c>
    </row>
    <row r="55" spans="3:22" ht="22.5" customHeight="1">
      <c r="C55" s="4" t="s">
        <v>331</v>
      </c>
      <c r="D55" s="448"/>
      <c r="E55" s="468">
        <f t="shared" si="1"/>
        <v>4471</v>
      </c>
      <c r="F55" s="468">
        <v>0</v>
      </c>
      <c r="G55" s="468">
        <v>0</v>
      </c>
      <c r="H55" s="468">
        <v>0</v>
      </c>
      <c r="I55" s="468">
        <v>1605</v>
      </c>
      <c r="J55" s="468">
        <v>2647</v>
      </c>
      <c r="K55" s="468">
        <v>1</v>
      </c>
      <c r="L55" s="468">
        <v>211</v>
      </c>
      <c r="M55" s="468">
        <v>7</v>
      </c>
      <c r="N55" s="468">
        <v>0</v>
      </c>
      <c r="O55" s="468">
        <v>0</v>
      </c>
      <c r="P55" s="468">
        <v>0</v>
      </c>
      <c r="Q55" s="468">
        <v>0</v>
      </c>
      <c r="R55" s="469"/>
      <c r="S55" s="469">
        <f t="shared" si="2"/>
        <v>0</v>
      </c>
      <c r="T55" s="469">
        <v>0</v>
      </c>
      <c r="U55" s="469">
        <v>0</v>
      </c>
      <c r="V55" s="469">
        <v>0</v>
      </c>
    </row>
    <row r="56" spans="3:22" ht="22.5" customHeight="1">
      <c r="C56" s="470" t="s">
        <v>332</v>
      </c>
      <c r="D56" s="448"/>
      <c r="E56" s="468">
        <f>SUM(F56:Q56)</f>
        <v>3</v>
      </c>
      <c r="F56" s="468">
        <v>0</v>
      </c>
      <c r="G56" s="468">
        <v>0</v>
      </c>
      <c r="H56" s="468">
        <v>0</v>
      </c>
      <c r="I56" s="468">
        <v>0</v>
      </c>
      <c r="J56" s="468">
        <v>0</v>
      </c>
      <c r="K56" s="468">
        <v>0</v>
      </c>
      <c r="L56" s="468">
        <v>3</v>
      </c>
      <c r="M56" s="468">
        <v>0</v>
      </c>
      <c r="N56" s="468">
        <v>0</v>
      </c>
      <c r="O56" s="468">
        <v>0</v>
      </c>
      <c r="P56" s="468">
        <v>0</v>
      </c>
      <c r="Q56" s="468">
        <v>0</v>
      </c>
      <c r="R56" s="469"/>
      <c r="S56" s="469">
        <f>SUM(T56:V56)</f>
        <v>0</v>
      </c>
      <c r="T56" s="469">
        <v>0</v>
      </c>
      <c r="U56" s="469">
        <v>0</v>
      </c>
      <c r="V56" s="469">
        <v>0</v>
      </c>
    </row>
    <row r="57" spans="3:22" ht="22.5" customHeight="1">
      <c r="C57" s="4" t="s">
        <v>333</v>
      </c>
      <c r="D57" s="448"/>
      <c r="E57" s="468">
        <f t="shared" si="1"/>
        <v>788</v>
      </c>
      <c r="F57" s="468">
        <v>0</v>
      </c>
      <c r="G57" s="468">
        <v>0</v>
      </c>
      <c r="H57" s="468">
        <v>0</v>
      </c>
      <c r="I57" s="468">
        <v>422</v>
      </c>
      <c r="J57" s="468">
        <v>322</v>
      </c>
      <c r="K57" s="468">
        <v>0</v>
      </c>
      <c r="L57" s="468">
        <v>44</v>
      </c>
      <c r="M57" s="468">
        <v>0</v>
      </c>
      <c r="N57" s="468">
        <v>0</v>
      </c>
      <c r="O57" s="468">
        <v>0</v>
      </c>
      <c r="P57" s="468">
        <v>0</v>
      </c>
      <c r="Q57" s="468">
        <v>0</v>
      </c>
      <c r="R57" s="469"/>
      <c r="S57" s="469">
        <f t="shared" si="2"/>
        <v>0</v>
      </c>
      <c r="T57" s="469">
        <v>0</v>
      </c>
      <c r="U57" s="469">
        <v>0</v>
      </c>
      <c r="V57" s="469">
        <v>0</v>
      </c>
    </row>
    <row r="58" spans="3:22" ht="22.5" customHeight="1">
      <c r="C58" s="4" t="s">
        <v>334</v>
      </c>
      <c r="D58" s="448"/>
      <c r="E58" s="468">
        <f t="shared" si="1"/>
        <v>6</v>
      </c>
      <c r="F58" s="468">
        <v>0</v>
      </c>
      <c r="G58" s="468">
        <v>0</v>
      </c>
      <c r="H58" s="468">
        <v>0</v>
      </c>
      <c r="I58" s="468">
        <v>0</v>
      </c>
      <c r="J58" s="468">
        <v>0</v>
      </c>
      <c r="K58" s="468">
        <v>0</v>
      </c>
      <c r="L58" s="468">
        <v>6</v>
      </c>
      <c r="M58" s="468">
        <v>0</v>
      </c>
      <c r="N58" s="468">
        <v>0</v>
      </c>
      <c r="O58" s="468">
        <v>0</v>
      </c>
      <c r="P58" s="468">
        <v>0</v>
      </c>
      <c r="Q58" s="468">
        <v>0</v>
      </c>
      <c r="R58" s="469"/>
      <c r="S58" s="469">
        <f t="shared" si="2"/>
        <v>0</v>
      </c>
      <c r="T58" s="469">
        <v>0</v>
      </c>
      <c r="U58" s="469">
        <v>0</v>
      </c>
      <c r="V58" s="469">
        <v>0</v>
      </c>
    </row>
    <row r="59" spans="3:22" ht="22.5" customHeight="1">
      <c r="C59" s="4" t="s">
        <v>335</v>
      </c>
      <c r="D59" s="448"/>
      <c r="E59" s="468">
        <f t="shared" si="1"/>
        <v>268</v>
      </c>
      <c r="F59" s="468">
        <v>0</v>
      </c>
      <c r="G59" s="468">
        <v>0</v>
      </c>
      <c r="H59" s="468">
        <v>0</v>
      </c>
      <c r="I59" s="468">
        <v>216</v>
      </c>
      <c r="J59" s="468">
        <v>20</v>
      </c>
      <c r="K59" s="468">
        <v>0</v>
      </c>
      <c r="L59" s="468">
        <v>17</v>
      </c>
      <c r="M59" s="468">
        <v>15</v>
      </c>
      <c r="N59" s="468">
        <v>0</v>
      </c>
      <c r="O59" s="468">
        <v>0</v>
      </c>
      <c r="P59" s="468">
        <v>0</v>
      </c>
      <c r="Q59" s="468">
        <v>0</v>
      </c>
      <c r="R59" s="469"/>
      <c r="S59" s="469">
        <f t="shared" si="2"/>
        <v>7</v>
      </c>
      <c r="T59" s="469">
        <v>0</v>
      </c>
      <c r="U59" s="469">
        <v>7</v>
      </c>
      <c r="V59" s="469">
        <v>0</v>
      </c>
    </row>
    <row r="60" spans="3:22" ht="22.5" customHeight="1">
      <c r="C60" s="4" t="s">
        <v>336</v>
      </c>
      <c r="D60" s="448"/>
      <c r="E60" s="468">
        <f t="shared" si="1"/>
        <v>207</v>
      </c>
      <c r="F60" s="468">
        <v>0</v>
      </c>
      <c r="G60" s="468">
        <v>0</v>
      </c>
      <c r="H60" s="468">
        <v>0</v>
      </c>
      <c r="I60" s="468">
        <v>119</v>
      </c>
      <c r="J60" s="468">
        <v>72</v>
      </c>
      <c r="K60" s="468">
        <v>0</v>
      </c>
      <c r="L60" s="468">
        <v>16</v>
      </c>
      <c r="M60" s="468">
        <v>0</v>
      </c>
      <c r="N60" s="468">
        <v>0</v>
      </c>
      <c r="O60" s="468">
        <v>0</v>
      </c>
      <c r="P60" s="468">
        <v>0</v>
      </c>
      <c r="Q60" s="468">
        <v>0</v>
      </c>
      <c r="R60" s="469"/>
      <c r="S60" s="469">
        <f t="shared" si="2"/>
        <v>0</v>
      </c>
      <c r="T60" s="469">
        <v>0</v>
      </c>
      <c r="U60" s="469">
        <v>0</v>
      </c>
      <c r="V60" s="469">
        <v>0</v>
      </c>
    </row>
    <row r="61" spans="3:22" ht="22.5" customHeight="1">
      <c r="C61" s="4" t="s">
        <v>337</v>
      </c>
      <c r="D61" s="448"/>
      <c r="E61" s="468">
        <f t="shared" si="1"/>
        <v>7245</v>
      </c>
      <c r="F61" s="468">
        <v>2</v>
      </c>
      <c r="G61" s="468">
        <v>0</v>
      </c>
      <c r="H61" s="468">
        <v>0</v>
      </c>
      <c r="I61" s="468">
        <v>6766</v>
      </c>
      <c r="J61" s="468">
        <v>0</v>
      </c>
      <c r="K61" s="468">
        <v>10</v>
      </c>
      <c r="L61" s="468">
        <v>466</v>
      </c>
      <c r="M61" s="468">
        <v>0</v>
      </c>
      <c r="N61" s="468">
        <v>0</v>
      </c>
      <c r="O61" s="468">
        <v>1</v>
      </c>
      <c r="P61" s="468">
        <v>0</v>
      </c>
      <c r="Q61" s="468">
        <v>0</v>
      </c>
      <c r="R61" s="469"/>
      <c r="S61" s="469">
        <f t="shared" si="2"/>
        <v>0</v>
      </c>
      <c r="T61" s="469">
        <v>0</v>
      </c>
      <c r="U61" s="469">
        <v>0</v>
      </c>
      <c r="V61" s="469">
        <v>0</v>
      </c>
    </row>
    <row r="62" spans="3:22" ht="22.5" customHeight="1">
      <c r="C62" s="4" t="s">
        <v>338</v>
      </c>
      <c r="D62" s="448"/>
      <c r="E62" s="468">
        <f t="shared" si="1"/>
        <v>0</v>
      </c>
      <c r="F62" s="468">
        <v>0</v>
      </c>
      <c r="G62" s="468">
        <v>0</v>
      </c>
      <c r="H62" s="468">
        <v>0</v>
      </c>
      <c r="I62" s="468">
        <v>0</v>
      </c>
      <c r="J62" s="468">
        <v>0</v>
      </c>
      <c r="K62" s="468">
        <v>0</v>
      </c>
      <c r="L62" s="468">
        <v>0</v>
      </c>
      <c r="M62" s="468">
        <v>0</v>
      </c>
      <c r="N62" s="468">
        <v>0</v>
      </c>
      <c r="O62" s="468">
        <v>0</v>
      </c>
      <c r="P62" s="468">
        <v>0</v>
      </c>
      <c r="Q62" s="468">
        <v>0</v>
      </c>
      <c r="R62" s="469"/>
      <c r="S62" s="469">
        <f t="shared" si="2"/>
        <v>0</v>
      </c>
      <c r="T62" s="469">
        <v>0</v>
      </c>
      <c r="U62" s="469">
        <v>0</v>
      </c>
      <c r="V62" s="469">
        <v>0</v>
      </c>
    </row>
    <row r="63" spans="3:22" ht="22.5" customHeight="1">
      <c r="C63" s="4" t="s">
        <v>339</v>
      </c>
      <c r="D63" s="448"/>
      <c r="E63" s="468">
        <f t="shared" si="1"/>
        <v>503</v>
      </c>
      <c r="F63" s="468">
        <v>0</v>
      </c>
      <c r="G63" s="468">
        <v>0</v>
      </c>
      <c r="H63" s="468">
        <v>0</v>
      </c>
      <c r="I63" s="468">
        <v>204</v>
      </c>
      <c r="J63" s="468">
        <v>243</v>
      </c>
      <c r="K63" s="468">
        <v>0</v>
      </c>
      <c r="L63" s="468">
        <v>45</v>
      </c>
      <c r="M63" s="468">
        <v>11</v>
      </c>
      <c r="N63" s="468">
        <v>0</v>
      </c>
      <c r="O63" s="468">
        <v>0</v>
      </c>
      <c r="P63" s="468">
        <v>0</v>
      </c>
      <c r="Q63" s="468">
        <v>0</v>
      </c>
      <c r="R63" s="469"/>
      <c r="S63" s="469">
        <f t="shared" si="2"/>
        <v>0</v>
      </c>
      <c r="T63" s="469">
        <v>0</v>
      </c>
      <c r="U63" s="469">
        <v>0</v>
      </c>
      <c r="V63" s="469">
        <v>0</v>
      </c>
    </row>
    <row r="64" spans="3:22" ht="22.5" customHeight="1">
      <c r="C64" s="4" t="s">
        <v>340</v>
      </c>
      <c r="D64" s="448"/>
      <c r="E64" s="468">
        <f t="shared" si="1"/>
        <v>218</v>
      </c>
      <c r="F64" s="468">
        <v>0</v>
      </c>
      <c r="G64" s="468">
        <v>0</v>
      </c>
      <c r="H64" s="468">
        <v>0</v>
      </c>
      <c r="I64" s="468">
        <v>86</v>
      </c>
      <c r="J64" s="468">
        <v>119</v>
      </c>
      <c r="K64" s="468">
        <v>0</v>
      </c>
      <c r="L64" s="468">
        <v>11</v>
      </c>
      <c r="M64" s="468">
        <v>2</v>
      </c>
      <c r="N64" s="468">
        <v>0</v>
      </c>
      <c r="O64" s="468">
        <v>0</v>
      </c>
      <c r="P64" s="468">
        <v>0</v>
      </c>
      <c r="Q64" s="468">
        <v>0</v>
      </c>
      <c r="R64" s="469"/>
      <c r="S64" s="469">
        <f t="shared" si="2"/>
        <v>0</v>
      </c>
      <c r="T64" s="469">
        <v>0</v>
      </c>
      <c r="U64" s="469">
        <v>0</v>
      </c>
      <c r="V64" s="469">
        <v>0</v>
      </c>
    </row>
    <row r="65" spans="3:22" ht="22.5" customHeight="1">
      <c r="C65" s="4" t="s">
        <v>341</v>
      </c>
      <c r="D65" s="448"/>
      <c r="E65" s="468">
        <f t="shared" si="1"/>
        <v>0</v>
      </c>
      <c r="F65" s="468">
        <v>0</v>
      </c>
      <c r="G65" s="468">
        <v>0</v>
      </c>
      <c r="H65" s="468">
        <v>0</v>
      </c>
      <c r="I65" s="468">
        <v>0</v>
      </c>
      <c r="J65" s="468">
        <v>0</v>
      </c>
      <c r="K65" s="468">
        <v>0</v>
      </c>
      <c r="L65" s="468">
        <v>0</v>
      </c>
      <c r="M65" s="468">
        <v>0</v>
      </c>
      <c r="N65" s="468">
        <v>0</v>
      </c>
      <c r="O65" s="468">
        <v>0</v>
      </c>
      <c r="P65" s="468">
        <v>0</v>
      </c>
      <c r="Q65" s="468">
        <v>0</v>
      </c>
      <c r="R65" s="469"/>
      <c r="S65" s="469">
        <f t="shared" si="2"/>
        <v>0</v>
      </c>
      <c r="T65" s="469">
        <v>0</v>
      </c>
      <c r="U65" s="469">
        <v>0</v>
      </c>
      <c r="V65" s="469">
        <v>0</v>
      </c>
    </row>
    <row r="66" spans="3:22" ht="22.5" customHeight="1">
      <c r="C66" s="4" t="s">
        <v>342</v>
      </c>
      <c r="D66" s="448"/>
      <c r="E66" s="468">
        <f t="shared" si="1"/>
        <v>875</v>
      </c>
      <c r="F66" s="468">
        <v>0</v>
      </c>
      <c r="G66" s="468">
        <v>0</v>
      </c>
      <c r="H66" s="468">
        <v>0</v>
      </c>
      <c r="I66" s="468">
        <v>636</v>
      </c>
      <c r="J66" s="468">
        <v>213</v>
      </c>
      <c r="K66" s="468">
        <v>2</v>
      </c>
      <c r="L66" s="468">
        <v>24</v>
      </c>
      <c r="M66" s="468">
        <v>0</v>
      </c>
      <c r="N66" s="468">
        <v>0</v>
      </c>
      <c r="O66" s="468">
        <v>0</v>
      </c>
      <c r="P66" s="468">
        <v>0</v>
      </c>
      <c r="Q66" s="468">
        <v>0</v>
      </c>
      <c r="R66" s="469"/>
      <c r="S66" s="469">
        <f t="shared" si="2"/>
        <v>39</v>
      </c>
      <c r="T66" s="469">
        <v>0</v>
      </c>
      <c r="U66" s="469">
        <v>6</v>
      </c>
      <c r="V66" s="469">
        <v>33</v>
      </c>
    </row>
    <row r="67" spans="3:22" ht="22.5" customHeight="1">
      <c r="C67" s="4" t="s">
        <v>343</v>
      </c>
      <c r="D67" s="448"/>
      <c r="E67" s="468">
        <f t="shared" si="1"/>
        <v>641</v>
      </c>
      <c r="F67" s="468">
        <v>0</v>
      </c>
      <c r="G67" s="468">
        <v>0</v>
      </c>
      <c r="H67" s="468">
        <v>0</v>
      </c>
      <c r="I67" s="468">
        <v>302</v>
      </c>
      <c r="J67" s="468">
        <v>291</v>
      </c>
      <c r="K67" s="468">
        <v>0</v>
      </c>
      <c r="L67" s="468">
        <v>48</v>
      </c>
      <c r="M67" s="468">
        <v>0</v>
      </c>
      <c r="N67" s="468">
        <v>0</v>
      </c>
      <c r="O67" s="468">
        <v>0</v>
      </c>
      <c r="P67" s="468">
        <v>0</v>
      </c>
      <c r="Q67" s="468">
        <v>0</v>
      </c>
      <c r="R67" s="469"/>
      <c r="S67" s="469">
        <f t="shared" si="2"/>
        <v>2</v>
      </c>
      <c r="T67" s="469">
        <v>0</v>
      </c>
      <c r="U67" s="469">
        <v>2</v>
      </c>
      <c r="V67" s="469">
        <v>0</v>
      </c>
    </row>
    <row r="68" spans="3:22" ht="22.5" customHeight="1">
      <c r="C68" s="4" t="s">
        <v>344</v>
      </c>
      <c r="D68" s="448"/>
      <c r="E68" s="468">
        <f t="shared" si="1"/>
        <v>14002</v>
      </c>
      <c r="F68" s="468">
        <v>3</v>
      </c>
      <c r="G68" s="468">
        <v>0</v>
      </c>
      <c r="H68" s="468">
        <v>0</v>
      </c>
      <c r="I68" s="468">
        <v>12281</v>
      </c>
      <c r="J68" s="468">
        <v>411</v>
      </c>
      <c r="K68" s="468">
        <v>48</v>
      </c>
      <c r="L68" s="468">
        <v>1259</v>
      </c>
      <c r="M68" s="468">
        <v>0</v>
      </c>
      <c r="N68" s="468">
        <v>0</v>
      </c>
      <c r="O68" s="468">
        <v>0</v>
      </c>
      <c r="P68" s="468">
        <v>0</v>
      </c>
      <c r="Q68" s="468">
        <v>0</v>
      </c>
      <c r="R68" s="469"/>
      <c r="S68" s="469">
        <f t="shared" si="2"/>
        <v>0</v>
      </c>
      <c r="T68" s="469">
        <v>0</v>
      </c>
      <c r="U68" s="469">
        <v>0</v>
      </c>
      <c r="V68" s="469">
        <v>0</v>
      </c>
    </row>
    <row r="69" spans="3:22" ht="22.5" customHeight="1">
      <c r="C69" s="4" t="s">
        <v>345</v>
      </c>
      <c r="D69" s="448"/>
      <c r="E69" s="468">
        <f t="shared" si="1"/>
        <v>6044</v>
      </c>
      <c r="F69" s="468">
        <v>0</v>
      </c>
      <c r="G69" s="468">
        <v>0</v>
      </c>
      <c r="H69" s="468">
        <v>0</v>
      </c>
      <c r="I69" s="468">
        <v>1218</v>
      </c>
      <c r="J69" s="468">
        <v>4782</v>
      </c>
      <c r="K69" s="468">
        <v>0</v>
      </c>
      <c r="L69" s="468">
        <v>44</v>
      </c>
      <c r="M69" s="468">
        <v>0</v>
      </c>
      <c r="N69" s="468">
        <v>0</v>
      </c>
      <c r="O69" s="468">
        <v>0</v>
      </c>
      <c r="P69" s="468">
        <v>0</v>
      </c>
      <c r="Q69" s="468">
        <v>0</v>
      </c>
      <c r="R69" s="469"/>
      <c r="S69" s="469">
        <f t="shared" si="2"/>
        <v>19</v>
      </c>
      <c r="T69" s="469">
        <v>0</v>
      </c>
      <c r="U69" s="469">
        <v>5</v>
      </c>
      <c r="V69" s="469">
        <v>14</v>
      </c>
    </row>
    <row r="70" spans="3:22" ht="22.5" customHeight="1">
      <c r="C70" s="4" t="s">
        <v>346</v>
      </c>
      <c r="D70" s="448"/>
      <c r="E70" s="468">
        <f t="shared" si="1"/>
        <v>60</v>
      </c>
      <c r="F70" s="468">
        <v>0</v>
      </c>
      <c r="G70" s="468">
        <v>0</v>
      </c>
      <c r="H70" s="468">
        <v>0</v>
      </c>
      <c r="I70" s="468">
        <v>29</v>
      </c>
      <c r="J70" s="468">
        <v>28</v>
      </c>
      <c r="K70" s="468">
        <v>0</v>
      </c>
      <c r="L70" s="468">
        <v>3</v>
      </c>
      <c r="M70" s="468">
        <v>0</v>
      </c>
      <c r="N70" s="468">
        <v>0</v>
      </c>
      <c r="O70" s="468">
        <v>0</v>
      </c>
      <c r="P70" s="468">
        <v>0</v>
      </c>
      <c r="Q70" s="468">
        <v>0</v>
      </c>
      <c r="R70" s="469"/>
      <c r="S70" s="469">
        <f t="shared" si="2"/>
        <v>0</v>
      </c>
      <c r="T70" s="469">
        <v>0</v>
      </c>
      <c r="U70" s="469">
        <v>0</v>
      </c>
      <c r="V70" s="469">
        <v>0</v>
      </c>
    </row>
    <row r="71" spans="3:22" ht="22.5" customHeight="1">
      <c r="C71" s="4" t="s">
        <v>347</v>
      </c>
      <c r="D71" s="448"/>
      <c r="E71" s="468">
        <f t="shared" si="1"/>
        <v>418</v>
      </c>
      <c r="F71" s="468">
        <v>0</v>
      </c>
      <c r="G71" s="468">
        <v>0</v>
      </c>
      <c r="H71" s="468">
        <v>0</v>
      </c>
      <c r="I71" s="468">
        <v>181</v>
      </c>
      <c r="J71" s="468">
        <v>218</v>
      </c>
      <c r="K71" s="468">
        <v>2</v>
      </c>
      <c r="L71" s="468">
        <v>17</v>
      </c>
      <c r="M71" s="468">
        <v>0</v>
      </c>
      <c r="N71" s="468">
        <v>0</v>
      </c>
      <c r="O71" s="468">
        <v>0</v>
      </c>
      <c r="P71" s="468">
        <v>0</v>
      </c>
      <c r="Q71" s="468">
        <v>0</v>
      </c>
      <c r="R71" s="469"/>
      <c r="S71" s="469">
        <f t="shared" si="2"/>
        <v>0</v>
      </c>
      <c r="T71" s="469">
        <v>0</v>
      </c>
      <c r="U71" s="469">
        <v>0</v>
      </c>
      <c r="V71" s="469">
        <v>0</v>
      </c>
    </row>
    <row r="72" spans="3:22" ht="22.5" customHeight="1">
      <c r="C72" s="4" t="s">
        <v>348</v>
      </c>
      <c r="D72" s="448"/>
      <c r="E72" s="468">
        <f t="shared" si="1"/>
        <v>1845</v>
      </c>
      <c r="F72" s="468">
        <v>0</v>
      </c>
      <c r="G72" s="468">
        <v>0</v>
      </c>
      <c r="H72" s="468">
        <v>0</v>
      </c>
      <c r="I72" s="468">
        <v>1018</v>
      </c>
      <c r="J72" s="468">
        <v>693</v>
      </c>
      <c r="K72" s="468">
        <v>25</v>
      </c>
      <c r="L72" s="468">
        <v>95</v>
      </c>
      <c r="M72" s="468">
        <v>14</v>
      </c>
      <c r="N72" s="468">
        <v>0</v>
      </c>
      <c r="O72" s="468">
        <v>0</v>
      </c>
      <c r="P72" s="468">
        <v>0</v>
      </c>
      <c r="Q72" s="468">
        <v>0</v>
      </c>
      <c r="R72" s="469"/>
      <c r="S72" s="469">
        <f t="shared" si="2"/>
        <v>0</v>
      </c>
      <c r="T72" s="469">
        <v>0</v>
      </c>
      <c r="U72" s="469">
        <v>0</v>
      </c>
      <c r="V72" s="469">
        <v>0</v>
      </c>
    </row>
    <row r="73" spans="3:22" ht="22.5" customHeight="1">
      <c r="C73" s="4" t="s">
        <v>349</v>
      </c>
      <c r="D73" s="448"/>
      <c r="E73" s="468">
        <f t="shared" si="1"/>
        <v>103</v>
      </c>
      <c r="F73" s="468">
        <v>0</v>
      </c>
      <c r="G73" s="468">
        <v>0</v>
      </c>
      <c r="H73" s="468">
        <v>0</v>
      </c>
      <c r="I73" s="468">
        <v>12</v>
      </c>
      <c r="J73" s="468">
        <v>90</v>
      </c>
      <c r="K73" s="468">
        <v>0</v>
      </c>
      <c r="L73" s="468">
        <v>1</v>
      </c>
      <c r="M73" s="468">
        <v>0</v>
      </c>
      <c r="N73" s="468">
        <v>0</v>
      </c>
      <c r="O73" s="468">
        <v>0</v>
      </c>
      <c r="P73" s="468">
        <v>0</v>
      </c>
      <c r="Q73" s="468">
        <v>0</v>
      </c>
      <c r="R73" s="469"/>
      <c r="S73" s="469">
        <f t="shared" si="2"/>
        <v>0</v>
      </c>
      <c r="T73" s="469">
        <v>0</v>
      </c>
      <c r="U73" s="469">
        <v>0</v>
      </c>
      <c r="V73" s="469">
        <v>0</v>
      </c>
    </row>
    <row r="74" spans="3:22" ht="22.5" customHeight="1">
      <c r="C74" s="4" t="s">
        <v>350</v>
      </c>
      <c r="D74" s="448"/>
      <c r="E74" s="468">
        <f t="shared" si="1"/>
        <v>720</v>
      </c>
      <c r="F74" s="468">
        <v>0</v>
      </c>
      <c r="G74" s="468">
        <v>0</v>
      </c>
      <c r="H74" s="468">
        <v>0</v>
      </c>
      <c r="I74" s="468">
        <v>425</v>
      </c>
      <c r="J74" s="468">
        <v>265</v>
      </c>
      <c r="K74" s="468">
        <v>0</v>
      </c>
      <c r="L74" s="468">
        <v>27</v>
      </c>
      <c r="M74" s="468">
        <v>3</v>
      </c>
      <c r="N74" s="468">
        <v>0</v>
      </c>
      <c r="O74" s="468">
        <v>0</v>
      </c>
      <c r="P74" s="468">
        <v>0</v>
      </c>
      <c r="Q74" s="468">
        <v>0</v>
      </c>
      <c r="R74" s="469"/>
      <c r="S74" s="469">
        <f t="shared" si="2"/>
        <v>0</v>
      </c>
      <c r="T74" s="469">
        <v>0</v>
      </c>
      <c r="U74" s="469">
        <v>0</v>
      </c>
      <c r="V74" s="469">
        <v>0</v>
      </c>
    </row>
    <row r="75" spans="3:22" ht="22.5" customHeight="1">
      <c r="C75" s="4" t="s">
        <v>351</v>
      </c>
      <c r="D75" s="448"/>
      <c r="E75" s="468">
        <f t="shared" si="1"/>
        <v>3456</v>
      </c>
      <c r="F75" s="468">
        <v>0</v>
      </c>
      <c r="G75" s="468">
        <v>0</v>
      </c>
      <c r="H75" s="468">
        <v>0</v>
      </c>
      <c r="I75" s="468">
        <v>688</v>
      </c>
      <c r="J75" s="468">
        <v>2682</v>
      </c>
      <c r="K75" s="468">
        <v>0</v>
      </c>
      <c r="L75" s="468">
        <v>86</v>
      </c>
      <c r="M75" s="468">
        <v>0</v>
      </c>
      <c r="N75" s="468">
        <v>0</v>
      </c>
      <c r="O75" s="468">
        <v>0</v>
      </c>
      <c r="P75" s="468">
        <v>0</v>
      </c>
      <c r="Q75" s="468">
        <v>0</v>
      </c>
      <c r="R75" s="469"/>
      <c r="S75" s="469">
        <f t="shared" si="2"/>
        <v>30</v>
      </c>
      <c r="T75" s="469">
        <v>1</v>
      </c>
      <c r="U75" s="469">
        <v>1</v>
      </c>
      <c r="V75" s="469">
        <v>28</v>
      </c>
    </row>
    <row r="76" spans="3:22" ht="22.5" customHeight="1">
      <c r="C76" s="4" t="s">
        <v>352</v>
      </c>
      <c r="D76" s="448"/>
      <c r="E76" s="468">
        <f t="shared" si="1"/>
        <v>1031</v>
      </c>
      <c r="F76" s="468">
        <v>0</v>
      </c>
      <c r="G76" s="468">
        <v>0</v>
      </c>
      <c r="H76" s="468">
        <v>0</v>
      </c>
      <c r="I76" s="468">
        <v>541</v>
      </c>
      <c r="J76" s="468">
        <v>463</v>
      </c>
      <c r="K76" s="468">
        <v>0</v>
      </c>
      <c r="L76" s="468">
        <v>26</v>
      </c>
      <c r="M76" s="468">
        <v>1</v>
      </c>
      <c r="N76" s="468">
        <v>0</v>
      </c>
      <c r="O76" s="468">
        <v>0</v>
      </c>
      <c r="P76" s="468">
        <v>0</v>
      </c>
      <c r="Q76" s="468">
        <v>0</v>
      </c>
      <c r="R76" s="469"/>
      <c r="S76" s="469">
        <f t="shared" si="2"/>
        <v>17</v>
      </c>
      <c r="T76" s="469">
        <v>0</v>
      </c>
      <c r="U76" s="469">
        <v>3</v>
      </c>
      <c r="V76" s="469">
        <v>14</v>
      </c>
    </row>
    <row r="77" spans="3:22" ht="22.5" customHeight="1">
      <c r="C77" s="4" t="s">
        <v>353</v>
      </c>
      <c r="D77" s="448"/>
      <c r="E77" s="468">
        <f t="shared" si="1"/>
        <v>1</v>
      </c>
      <c r="F77" s="468">
        <v>0</v>
      </c>
      <c r="G77" s="468">
        <v>0</v>
      </c>
      <c r="H77" s="468">
        <v>0</v>
      </c>
      <c r="I77" s="468">
        <v>0</v>
      </c>
      <c r="J77" s="468">
        <v>0</v>
      </c>
      <c r="K77" s="468">
        <v>0</v>
      </c>
      <c r="L77" s="468">
        <v>1</v>
      </c>
      <c r="M77" s="468">
        <v>0</v>
      </c>
      <c r="N77" s="468">
        <v>0</v>
      </c>
      <c r="O77" s="468">
        <v>0</v>
      </c>
      <c r="P77" s="468">
        <v>0</v>
      </c>
      <c r="Q77" s="468">
        <v>0</v>
      </c>
      <c r="R77" s="469"/>
      <c r="S77" s="469">
        <f t="shared" si="2"/>
        <v>0</v>
      </c>
      <c r="T77" s="469">
        <v>0</v>
      </c>
      <c r="U77" s="469">
        <v>0</v>
      </c>
      <c r="V77" s="469">
        <v>0</v>
      </c>
    </row>
    <row r="78" spans="3:22" ht="22.5" customHeight="1">
      <c r="C78" s="4" t="s">
        <v>354</v>
      </c>
      <c r="D78" s="448"/>
      <c r="E78" s="468">
        <f t="shared" si="1"/>
        <v>1109</v>
      </c>
      <c r="F78" s="468">
        <v>0</v>
      </c>
      <c r="G78" s="468">
        <v>0</v>
      </c>
      <c r="H78" s="468">
        <v>0</v>
      </c>
      <c r="I78" s="468">
        <v>679</v>
      </c>
      <c r="J78" s="468">
        <v>348</v>
      </c>
      <c r="K78" s="468">
        <v>0</v>
      </c>
      <c r="L78" s="468">
        <v>65</v>
      </c>
      <c r="M78" s="468">
        <v>17</v>
      </c>
      <c r="N78" s="468">
        <v>0</v>
      </c>
      <c r="O78" s="468">
        <v>0</v>
      </c>
      <c r="P78" s="468">
        <v>0</v>
      </c>
      <c r="Q78" s="468">
        <v>0</v>
      </c>
      <c r="R78" s="469"/>
      <c r="S78" s="469">
        <f t="shared" si="2"/>
        <v>1</v>
      </c>
      <c r="T78" s="469">
        <v>0</v>
      </c>
      <c r="U78" s="469">
        <v>1</v>
      </c>
      <c r="V78" s="469">
        <v>0</v>
      </c>
    </row>
    <row r="79" spans="3:22" ht="22.5" customHeight="1">
      <c r="C79" s="4" t="s">
        <v>550</v>
      </c>
      <c r="D79" s="448"/>
      <c r="E79" s="468">
        <f t="shared" ref="E79:E143" si="3">SUM(F79:Q79)</f>
        <v>163</v>
      </c>
      <c r="F79" s="468">
        <v>0</v>
      </c>
      <c r="G79" s="468">
        <v>0</v>
      </c>
      <c r="H79" s="468">
        <v>0</v>
      </c>
      <c r="I79" s="468">
        <v>113</v>
      </c>
      <c r="J79" s="468">
        <v>50</v>
      </c>
      <c r="K79" s="468">
        <v>0</v>
      </c>
      <c r="L79" s="468">
        <v>0</v>
      </c>
      <c r="M79" s="468">
        <v>0</v>
      </c>
      <c r="N79" s="468">
        <v>0</v>
      </c>
      <c r="O79" s="468">
        <v>0</v>
      </c>
      <c r="P79" s="468">
        <v>0</v>
      </c>
      <c r="Q79" s="468">
        <v>0</v>
      </c>
      <c r="R79" s="469"/>
      <c r="S79" s="469">
        <f t="shared" ref="S79:S143" si="4">SUM(T79:V79)</f>
        <v>1</v>
      </c>
      <c r="T79" s="469">
        <v>0</v>
      </c>
      <c r="U79" s="469">
        <v>1</v>
      </c>
      <c r="V79" s="469">
        <v>0</v>
      </c>
    </row>
    <row r="80" spans="3:22" ht="22.5" customHeight="1">
      <c r="C80" s="4" t="s">
        <v>551</v>
      </c>
      <c r="D80" s="448"/>
      <c r="E80" s="468">
        <f t="shared" si="3"/>
        <v>397</v>
      </c>
      <c r="F80" s="468">
        <v>0</v>
      </c>
      <c r="G80" s="468">
        <v>0</v>
      </c>
      <c r="H80" s="468">
        <v>0</v>
      </c>
      <c r="I80" s="468">
        <v>255</v>
      </c>
      <c r="J80" s="468">
        <v>117</v>
      </c>
      <c r="K80" s="468">
        <v>0</v>
      </c>
      <c r="L80" s="468">
        <v>25</v>
      </c>
      <c r="M80" s="468">
        <v>0</v>
      </c>
      <c r="N80" s="468">
        <v>0</v>
      </c>
      <c r="O80" s="468">
        <v>0</v>
      </c>
      <c r="P80" s="468">
        <v>0</v>
      </c>
      <c r="Q80" s="468">
        <v>0</v>
      </c>
      <c r="R80" s="469"/>
      <c r="S80" s="469">
        <f t="shared" si="4"/>
        <v>0</v>
      </c>
      <c r="T80" s="469">
        <v>0</v>
      </c>
      <c r="U80" s="469">
        <v>0</v>
      </c>
      <c r="V80" s="469">
        <v>0</v>
      </c>
    </row>
    <row r="81" spans="3:22" ht="22.5" customHeight="1">
      <c r="C81" s="4" t="s">
        <v>552</v>
      </c>
      <c r="D81" s="448"/>
      <c r="E81" s="468">
        <f t="shared" si="3"/>
        <v>62</v>
      </c>
      <c r="F81" s="468">
        <v>0</v>
      </c>
      <c r="G81" s="468">
        <v>0</v>
      </c>
      <c r="H81" s="468">
        <v>0</v>
      </c>
      <c r="I81" s="468">
        <v>22</v>
      </c>
      <c r="J81" s="468">
        <v>30</v>
      </c>
      <c r="K81" s="468">
        <v>0</v>
      </c>
      <c r="L81" s="468">
        <v>9</v>
      </c>
      <c r="M81" s="468">
        <v>1</v>
      </c>
      <c r="N81" s="468">
        <v>0</v>
      </c>
      <c r="O81" s="468">
        <v>0</v>
      </c>
      <c r="P81" s="468">
        <v>0</v>
      </c>
      <c r="Q81" s="468">
        <v>0</v>
      </c>
      <c r="R81" s="469"/>
      <c r="S81" s="469">
        <f t="shared" si="4"/>
        <v>0</v>
      </c>
      <c r="T81" s="469">
        <v>0</v>
      </c>
      <c r="U81" s="469">
        <v>0</v>
      </c>
      <c r="V81" s="469">
        <v>0</v>
      </c>
    </row>
    <row r="82" spans="3:22" ht="22.5" customHeight="1">
      <c r="C82" s="4" t="s">
        <v>553</v>
      </c>
      <c r="D82" s="448"/>
      <c r="E82" s="468">
        <f t="shared" si="3"/>
        <v>461</v>
      </c>
      <c r="F82" s="468">
        <v>0</v>
      </c>
      <c r="G82" s="468">
        <v>0</v>
      </c>
      <c r="H82" s="468">
        <v>0</v>
      </c>
      <c r="I82" s="468">
        <v>244</v>
      </c>
      <c r="J82" s="468">
        <v>201</v>
      </c>
      <c r="K82" s="468">
        <v>0</v>
      </c>
      <c r="L82" s="468">
        <v>13</v>
      </c>
      <c r="M82" s="468">
        <v>3</v>
      </c>
      <c r="N82" s="468">
        <v>0</v>
      </c>
      <c r="O82" s="468">
        <v>0</v>
      </c>
      <c r="P82" s="468">
        <v>0</v>
      </c>
      <c r="Q82" s="468">
        <v>0</v>
      </c>
      <c r="R82" s="469"/>
      <c r="S82" s="469">
        <f t="shared" si="4"/>
        <v>0</v>
      </c>
      <c r="T82" s="469">
        <v>0</v>
      </c>
      <c r="U82" s="469">
        <v>0</v>
      </c>
      <c r="V82" s="469">
        <v>0</v>
      </c>
    </row>
    <row r="83" spans="3:22" ht="22.5" customHeight="1">
      <c r="C83" s="4" t="s">
        <v>554</v>
      </c>
      <c r="D83" s="448"/>
      <c r="E83" s="468">
        <f t="shared" si="3"/>
        <v>40</v>
      </c>
      <c r="F83" s="468">
        <v>0</v>
      </c>
      <c r="G83" s="468">
        <v>0</v>
      </c>
      <c r="H83" s="468">
        <v>0</v>
      </c>
      <c r="I83" s="468">
        <v>0</v>
      </c>
      <c r="J83" s="468">
        <v>40</v>
      </c>
      <c r="K83" s="468">
        <v>0</v>
      </c>
      <c r="L83" s="468">
        <v>0</v>
      </c>
      <c r="M83" s="468">
        <v>0</v>
      </c>
      <c r="N83" s="468">
        <v>0</v>
      </c>
      <c r="O83" s="468">
        <v>0</v>
      </c>
      <c r="P83" s="468">
        <v>0</v>
      </c>
      <c r="Q83" s="468">
        <v>0</v>
      </c>
      <c r="R83" s="469"/>
      <c r="S83" s="469">
        <f t="shared" si="4"/>
        <v>0</v>
      </c>
      <c r="T83" s="469">
        <v>0</v>
      </c>
      <c r="U83" s="469">
        <v>0</v>
      </c>
      <c r="V83" s="469">
        <v>0</v>
      </c>
    </row>
    <row r="84" spans="3:22" ht="22.5" customHeight="1">
      <c r="C84" s="4" t="s">
        <v>555</v>
      </c>
      <c r="D84" s="448"/>
      <c r="E84" s="468">
        <f t="shared" si="3"/>
        <v>271</v>
      </c>
      <c r="F84" s="468">
        <v>0</v>
      </c>
      <c r="G84" s="468">
        <v>0</v>
      </c>
      <c r="H84" s="468">
        <v>0</v>
      </c>
      <c r="I84" s="468">
        <v>162</v>
      </c>
      <c r="J84" s="468">
        <v>77</v>
      </c>
      <c r="K84" s="468">
        <v>0</v>
      </c>
      <c r="L84" s="468">
        <v>26</v>
      </c>
      <c r="M84" s="468">
        <v>5</v>
      </c>
      <c r="N84" s="468">
        <v>1</v>
      </c>
      <c r="O84" s="468">
        <v>0</v>
      </c>
      <c r="P84" s="468">
        <v>0</v>
      </c>
      <c r="Q84" s="468">
        <v>0</v>
      </c>
      <c r="R84" s="469"/>
      <c r="S84" s="469">
        <f t="shared" si="4"/>
        <v>0</v>
      </c>
      <c r="T84" s="469">
        <v>0</v>
      </c>
      <c r="U84" s="469">
        <v>0</v>
      </c>
      <c r="V84" s="469">
        <v>0</v>
      </c>
    </row>
    <row r="85" spans="3:22" ht="22.5" customHeight="1">
      <c r="C85" s="4" t="s">
        <v>556</v>
      </c>
      <c r="D85" s="448"/>
      <c r="E85" s="468">
        <f t="shared" si="3"/>
        <v>207</v>
      </c>
      <c r="F85" s="468">
        <v>0</v>
      </c>
      <c r="G85" s="468">
        <v>0</v>
      </c>
      <c r="H85" s="468">
        <v>0</v>
      </c>
      <c r="I85" s="468">
        <v>115</v>
      </c>
      <c r="J85" s="468">
        <v>90</v>
      </c>
      <c r="K85" s="468">
        <v>0</v>
      </c>
      <c r="L85" s="468">
        <v>1</v>
      </c>
      <c r="M85" s="468">
        <v>1</v>
      </c>
      <c r="N85" s="468">
        <v>0</v>
      </c>
      <c r="O85" s="468">
        <v>0</v>
      </c>
      <c r="P85" s="468">
        <v>0</v>
      </c>
      <c r="Q85" s="468">
        <v>0</v>
      </c>
      <c r="R85" s="469"/>
      <c r="S85" s="469">
        <f t="shared" si="4"/>
        <v>0</v>
      </c>
      <c r="T85" s="469">
        <v>0</v>
      </c>
      <c r="U85" s="469">
        <v>0</v>
      </c>
      <c r="V85" s="469">
        <v>0</v>
      </c>
    </row>
    <row r="86" spans="3:22" ht="22.5" customHeight="1">
      <c r="C86" s="4" t="s">
        <v>557</v>
      </c>
      <c r="D86" s="448"/>
      <c r="E86" s="468">
        <f t="shared" si="3"/>
        <v>23</v>
      </c>
      <c r="F86" s="468">
        <v>0</v>
      </c>
      <c r="G86" s="468">
        <v>0</v>
      </c>
      <c r="H86" s="468">
        <v>0</v>
      </c>
      <c r="I86" s="468">
        <v>0</v>
      </c>
      <c r="J86" s="468">
        <v>0</v>
      </c>
      <c r="K86" s="468">
        <v>0</v>
      </c>
      <c r="L86" s="468">
        <v>23</v>
      </c>
      <c r="M86" s="468">
        <v>0</v>
      </c>
      <c r="N86" s="468">
        <v>0</v>
      </c>
      <c r="O86" s="468">
        <v>0</v>
      </c>
      <c r="P86" s="468">
        <v>0</v>
      </c>
      <c r="Q86" s="468">
        <v>0</v>
      </c>
      <c r="R86" s="469"/>
      <c r="S86" s="469">
        <f t="shared" si="4"/>
        <v>0</v>
      </c>
      <c r="T86" s="469">
        <v>0</v>
      </c>
      <c r="U86" s="469">
        <v>0</v>
      </c>
      <c r="V86" s="469">
        <v>0</v>
      </c>
    </row>
    <row r="87" spans="3:22" ht="22.5" customHeight="1">
      <c r="C87" s="4" t="s">
        <v>558</v>
      </c>
      <c r="D87" s="448"/>
      <c r="E87" s="468">
        <f t="shared" si="3"/>
        <v>56</v>
      </c>
      <c r="F87" s="468">
        <v>0</v>
      </c>
      <c r="G87" s="468">
        <v>0</v>
      </c>
      <c r="H87" s="468">
        <v>0</v>
      </c>
      <c r="I87" s="468">
        <v>13</v>
      </c>
      <c r="J87" s="468">
        <v>32</v>
      </c>
      <c r="K87" s="468">
        <v>0</v>
      </c>
      <c r="L87" s="468">
        <v>11</v>
      </c>
      <c r="M87" s="468">
        <v>0</v>
      </c>
      <c r="N87" s="468">
        <v>0</v>
      </c>
      <c r="O87" s="468">
        <v>0</v>
      </c>
      <c r="P87" s="468">
        <v>0</v>
      </c>
      <c r="Q87" s="468">
        <v>0</v>
      </c>
      <c r="R87" s="469"/>
      <c r="S87" s="469">
        <f t="shared" si="4"/>
        <v>0</v>
      </c>
      <c r="T87" s="469">
        <v>0</v>
      </c>
      <c r="U87" s="469">
        <v>0</v>
      </c>
      <c r="V87" s="469">
        <v>0</v>
      </c>
    </row>
    <row r="88" spans="3:22" ht="22.5" customHeight="1">
      <c r="C88" s="4" t="s">
        <v>559</v>
      </c>
      <c r="D88" s="448"/>
      <c r="E88" s="468">
        <f t="shared" si="3"/>
        <v>88</v>
      </c>
      <c r="F88" s="468">
        <v>0</v>
      </c>
      <c r="G88" s="468">
        <v>0</v>
      </c>
      <c r="H88" s="468">
        <v>0</v>
      </c>
      <c r="I88" s="468">
        <v>52</v>
      </c>
      <c r="J88" s="468">
        <v>35</v>
      </c>
      <c r="K88" s="468">
        <v>0</v>
      </c>
      <c r="L88" s="468">
        <v>1</v>
      </c>
      <c r="M88" s="468">
        <v>0</v>
      </c>
      <c r="N88" s="468">
        <v>0</v>
      </c>
      <c r="O88" s="468">
        <v>0</v>
      </c>
      <c r="P88" s="468">
        <v>0</v>
      </c>
      <c r="Q88" s="468">
        <v>0</v>
      </c>
      <c r="R88" s="469"/>
      <c r="S88" s="469">
        <f t="shared" si="4"/>
        <v>0</v>
      </c>
      <c r="T88" s="469">
        <v>0</v>
      </c>
      <c r="U88" s="469">
        <v>0</v>
      </c>
      <c r="V88" s="469">
        <v>0</v>
      </c>
    </row>
    <row r="89" spans="3:22" ht="22.5" customHeight="1">
      <c r="C89" s="4" t="s">
        <v>560</v>
      </c>
      <c r="D89" s="448"/>
      <c r="E89" s="468">
        <f t="shared" si="3"/>
        <v>0</v>
      </c>
      <c r="F89" s="468">
        <v>0</v>
      </c>
      <c r="G89" s="468">
        <v>0</v>
      </c>
      <c r="H89" s="468">
        <v>0</v>
      </c>
      <c r="I89" s="468">
        <v>0</v>
      </c>
      <c r="J89" s="468">
        <v>0</v>
      </c>
      <c r="K89" s="468">
        <v>0</v>
      </c>
      <c r="L89" s="468">
        <v>0</v>
      </c>
      <c r="M89" s="468">
        <v>0</v>
      </c>
      <c r="N89" s="468">
        <v>0</v>
      </c>
      <c r="O89" s="468">
        <v>0</v>
      </c>
      <c r="P89" s="468">
        <v>0</v>
      </c>
      <c r="Q89" s="468">
        <v>0</v>
      </c>
      <c r="R89" s="469"/>
      <c r="S89" s="469">
        <f t="shared" si="4"/>
        <v>0</v>
      </c>
      <c r="T89" s="469">
        <v>0</v>
      </c>
      <c r="U89" s="469">
        <v>0</v>
      </c>
      <c r="V89" s="469">
        <v>0</v>
      </c>
    </row>
    <row r="90" spans="3:22" ht="22.5" customHeight="1">
      <c r="C90" s="4" t="s">
        <v>561</v>
      </c>
      <c r="D90" s="448"/>
      <c r="E90" s="468">
        <f t="shared" si="3"/>
        <v>321</v>
      </c>
      <c r="F90" s="468">
        <v>0</v>
      </c>
      <c r="G90" s="468">
        <v>0</v>
      </c>
      <c r="H90" s="468">
        <v>0</v>
      </c>
      <c r="I90" s="468">
        <v>283</v>
      </c>
      <c r="J90" s="468">
        <v>29</v>
      </c>
      <c r="K90" s="468">
        <v>0</v>
      </c>
      <c r="L90" s="468">
        <v>9</v>
      </c>
      <c r="M90" s="468">
        <v>0</v>
      </c>
      <c r="N90" s="468">
        <v>0</v>
      </c>
      <c r="O90" s="468">
        <v>0</v>
      </c>
      <c r="P90" s="468">
        <v>0</v>
      </c>
      <c r="Q90" s="468">
        <v>0</v>
      </c>
      <c r="R90" s="469"/>
      <c r="S90" s="469">
        <f t="shared" si="4"/>
        <v>0</v>
      </c>
      <c r="T90" s="469">
        <v>0</v>
      </c>
      <c r="U90" s="469">
        <v>0</v>
      </c>
      <c r="V90" s="469">
        <v>0</v>
      </c>
    </row>
    <row r="91" spans="3:22" ht="22.5" customHeight="1">
      <c r="C91" s="4" t="s">
        <v>562</v>
      </c>
      <c r="D91" s="448"/>
      <c r="E91" s="468">
        <f t="shared" si="3"/>
        <v>29</v>
      </c>
      <c r="F91" s="468">
        <v>0</v>
      </c>
      <c r="G91" s="468">
        <v>0</v>
      </c>
      <c r="H91" s="468">
        <v>0</v>
      </c>
      <c r="I91" s="468">
        <v>0</v>
      </c>
      <c r="J91" s="468">
        <v>18</v>
      </c>
      <c r="K91" s="468">
        <v>0</v>
      </c>
      <c r="L91" s="468">
        <v>10</v>
      </c>
      <c r="M91" s="468">
        <v>1</v>
      </c>
      <c r="N91" s="468">
        <v>0</v>
      </c>
      <c r="O91" s="468">
        <v>0</v>
      </c>
      <c r="P91" s="468">
        <v>0</v>
      </c>
      <c r="Q91" s="468">
        <v>0</v>
      </c>
      <c r="R91" s="469"/>
      <c r="S91" s="469">
        <f t="shared" si="4"/>
        <v>0</v>
      </c>
      <c r="T91" s="469">
        <v>0</v>
      </c>
      <c r="U91" s="469">
        <v>0</v>
      </c>
      <c r="V91" s="469" t="s">
        <v>563</v>
      </c>
    </row>
    <row r="92" spans="3:22" ht="22.5" customHeight="1">
      <c r="C92" s="4" t="s">
        <v>564</v>
      </c>
      <c r="D92" s="448"/>
      <c r="E92" s="468">
        <f t="shared" si="3"/>
        <v>33</v>
      </c>
      <c r="F92" s="468">
        <v>0</v>
      </c>
      <c r="G92" s="468">
        <v>0</v>
      </c>
      <c r="H92" s="468">
        <v>0</v>
      </c>
      <c r="I92" s="468">
        <v>33</v>
      </c>
      <c r="J92" s="468">
        <v>0</v>
      </c>
      <c r="K92" s="468">
        <v>0</v>
      </c>
      <c r="L92" s="468">
        <v>0</v>
      </c>
      <c r="M92" s="468">
        <v>0</v>
      </c>
      <c r="N92" s="468">
        <v>0</v>
      </c>
      <c r="O92" s="468">
        <v>0</v>
      </c>
      <c r="P92" s="468">
        <v>0</v>
      </c>
      <c r="Q92" s="468">
        <v>0</v>
      </c>
      <c r="R92" s="469"/>
      <c r="S92" s="469">
        <f t="shared" si="4"/>
        <v>0</v>
      </c>
      <c r="T92" s="469">
        <v>0</v>
      </c>
      <c r="U92" s="469">
        <v>0</v>
      </c>
      <c r="V92" s="469">
        <v>0</v>
      </c>
    </row>
    <row r="93" spans="3:22" ht="22.5" customHeight="1">
      <c r="C93" s="4" t="s">
        <v>565</v>
      </c>
      <c r="D93" s="448"/>
      <c r="E93" s="468">
        <f t="shared" si="3"/>
        <v>436</v>
      </c>
      <c r="F93" s="468">
        <v>0</v>
      </c>
      <c r="G93" s="468">
        <v>0</v>
      </c>
      <c r="H93" s="468">
        <v>0</v>
      </c>
      <c r="I93" s="468">
        <v>217</v>
      </c>
      <c r="J93" s="468">
        <v>204</v>
      </c>
      <c r="K93" s="468">
        <v>0</v>
      </c>
      <c r="L93" s="468">
        <v>13</v>
      </c>
      <c r="M93" s="468">
        <v>2</v>
      </c>
      <c r="N93" s="468">
        <v>0</v>
      </c>
      <c r="O93" s="468">
        <v>0</v>
      </c>
      <c r="P93" s="468">
        <v>0</v>
      </c>
      <c r="Q93" s="468">
        <v>0</v>
      </c>
      <c r="R93" s="469"/>
      <c r="S93" s="469">
        <f t="shared" si="4"/>
        <v>0</v>
      </c>
      <c r="T93" s="469">
        <v>0</v>
      </c>
      <c r="U93" s="469">
        <v>0</v>
      </c>
      <c r="V93" s="469">
        <v>0</v>
      </c>
    </row>
    <row r="94" spans="3:22" ht="22.5" customHeight="1">
      <c r="C94" s="4" t="s">
        <v>566</v>
      </c>
      <c r="D94" s="448"/>
      <c r="E94" s="468">
        <f t="shared" si="3"/>
        <v>889</v>
      </c>
      <c r="F94" s="468">
        <v>0</v>
      </c>
      <c r="G94" s="468">
        <v>0</v>
      </c>
      <c r="H94" s="468">
        <v>0</v>
      </c>
      <c r="I94" s="468">
        <v>729</v>
      </c>
      <c r="J94" s="468">
        <v>0</v>
      </c>
      <c r="K94" s="468">
        <v>0</v>
      </c>
      <c r="L94" s="468">
        <v>160</v>
      </c>
      <c r="M94" s="468">
        <v>0</v>
      </c>
      <c r="N94" s="468">
        <v>0</v>
      </c>
      <c r="O94" s="468">
        <v>0</v>
      </c>
      <c r="P94" s="468">
        <v>0</v>
      </c>
      <c r="Q94" s="468">
        <v>0</v>
      </c>
      <c r="R94" s="469"/>
      <c r="S94" s="469">
        <f t="shared" si="4"/>
        <v>0</v>
      </c>
      <c r="T94" s="469">
        <v>0</v>
      </c>
      <c r="U94" s="469">
        <v>0</v>
      </c>
      <c r="V94" s="469">
        <v>0</v>
      </c>
    </row>
    <row r="95" spans="3:22" ht="22.5" customHeight="1">
      <c r="C95" s="4" t="s">
        <v>567</v>
      </c>
      <c r="D95" s="448"/>
      <c r="E95" s="468">
        <f t="shared" si="3"/>
        <v>93</v>
      </c>
      <c r="F95" s="468">
        <v>0</v>
      </c>
      <c r="G95" s="468">
        <v>0</v>
      </c>
      <c r="H95" s="468">
        <v>0</v>
      </c>
      <c r="I95" s="468">
        <v>56</v>
      </c>
      <c r="J95" s="468">
        <v>35</v>
      </c>
      <c r="K95" s="468">
        <v>0</v>
      </c>
      <c r="L95" s="468">
        <v>2</v>
      </c>
      <c r="M95" s="468">
        <v>0</v>
      </c>
      <c r="N95" s="468">
        <v>0</v>
      </c>
      <c r="O95" s="468">
        <v>0</v>
      </c>
      <c r="P95" s="468">
        <v>0</v>
      </c>
      <c r="Q95" s="468">
        <v>0</v>
      </c>
      <c r="R95" s="469"/>
      <c r="S95" s="469">
        <f t="shared" si="4"/>
        <v>0</v>
      </c>
      <c r="T95" s="469">
        <v>0</v>
      </c>
      <c r="U95" s="469">
        <v>0</v>
      </c>
      <c r="V95" s="469">
        <v>0</v>
      </c>
    </row>
    <row r="96" spans="3:22" ht="22.5" customHeight="1">
      <c r="C96" s="4" t="s">
        <v>568</v>
      </c>
      <c r="D96" s="448"/>
      <c r="E96" s="468">
        <f t="shared" si="3"/>
        <v>9</v>
      </c>
      <c r="F96" s="468">
        <v>0</v>
      </c>
      <c r="G96" s="468">
        <v>0</v>
      </c>
      <c r="H96" s="468">
        <v>0</v>
      </c>
      <c r="I96" s="468">
        <v>9</v>
      </c>
      <c r="J96" s="468">
        <v>0</v>
      </c>
      <c r="K96" s="468">
        <v>0</v>
      </c>
      <c r="L96" s="468">
        <v>0</v>
      </c>
      <c r="M96" s="468">
        <v>0</v>
      </c>
      <c r="N96" s="468">
        <v>0</v>
      </c>
      <c r="O96" s="468">
        <v>0</v>
      </c>
      <c r="P96" s="468">
        <v>0</v>
      </c>
      <c r="Q96" s="468">
        <v>0</v>
      </c>
      <c r="R96" s="469"/>
      <c r="S96" s="469">
        <f t="shared" si="4"/>
        <v>0</v>
      </c>
      <c r="T96" s="469">
        <v>0</v>
      </c>
      <c r="U96" s="469">
        <v>0</v>
      </c>
      <c r="V96" s="469">
        <v>0</v>
      </c>
    </row>
    <row r="97" spans="3:22" ht="22.5" customHeight="1">
      <c r="C97" s="4" t="s">
        <v>569</v>
      </c>
      <c r="D97" s="448"/>
      <c r="E97" s="468">
        <f t="shared" si="3"/>
        <v>96</v>
      </c>
      <c r="F97" s="468">
        <v>0</v>
      </c>
      <c r="G97" s="468">
        <v>0</v>
      </c>
      <c r="H97" s="468">
        <v>0</v>
      </c>
      <c r="I97" s="468">
        <v>92</v>
      </c>
      <c r="J97" s="468">
        <v>0</v>
      </c>
      <c r="K97" s="468">
        <v>0</v>
      </c>
      <c r="L97" s="468">
        <v>4</v>
      </c>
      <c r="M97" s="468">
        <v>0</v>
      </c>
      <c r="N97" s="468">
        <v>0</v>
      </c>
      <c r="O97" s="468">
        <v>0</v>
      </c>
      <c r="P97" s="468">
        <v>0</v>
      </c>
      <c r="Q97" s="468">
        <v>0</v>
      </c>
      <c r="R97" s="469"/>
      <c r="S97" s="469">
        <f t="shared" si="4"/>
        <v>0</v>
      </c>
      <c r="T97" s="469">
        <v>0</v>
      </c>
      <c r="U97" s="469">
        <v>0</v>
      </c>
      <c r="V97" s="469">
        <v>0</v>
      </c>
    </row>
    <row r="98" spans="3:22" ht="22.5" customHeight="1">
      <c r="C98" s="4" t="s">
        <v>479</v>
      </c>
      <c r="D98" s="448"/>
      <c r="E98" s="468">
        <f t="shared" si="3"/>
        <v>244</v>
      </c>
      <c r="F98" s="468">
        <v>0</v>
      </c>
      <c r="G98" s="468">
        <v>0</v>
      </c>
      <c r="H98" s="468">
        <v>0</v>
      </c>
      <c r="I98" s="468">
        <v>209</v>
      </c>
      <c r="J98" s="468">
        <v>0</v>
      </c>
      <c r="K98" s="468">
        <v>0</v>
      </c>
      <c r="L98" s="468">
        <v>34</v>
      </c>
      <c r="M98" s="468">
        <v>1</v>
      </c>
      <c r="N98" s="468">
        <v>0</v>
      </c>
      <c r="O98" s="468">
        <v>0</v>
      </c>
      <c r="P98" s="468">
        <v>0</v>
      </c>
      <c r="Q98" s="468">
        <v>0</v>
      </c>
      <c r="R98" s="469"/>
      <c r="S98" s="469">
        <f t="shared" si="4"/>
        <v>0</v>
      </c>
      <c r="T98" s="469">
        <v>0</v>
      </c>
      <c r="U98" s="469">
        <v>0</v>
      </c>
      <c r="V98" s="469">
        <v>0</v>
      </c>
    </row>
    <row r="99" spans="3:22" ht="22.5" customHeight="1">
      <c r="C99" s="4" t="s">
        <v>570</v>
      </c>
      <c r="D99" s="448"/>
      <c r="E99" s="468">
        <f t="shared" si="3"/>
        <v>149</v>
      </c>
      <c r="F99" s="468">
        <v>0</v>
      </c>
      <c r="G99" s="468">
        <v>0</v>
      </c>
      <c r="H99" s="468">
        <v>0</v>
      </c>
      <c r="I99" s="468">
        <v>118</v>
      </c>
      <c r="J99" s="468">
        <v>29</v>
      </c>
      <c r="K99" s="468">
        <v>0</v>
      </c>
      <c r="L99" s="468">
        <v>2</v>
      </c>
      <c r="M99" s="468">
        <v>0</v>
      </c>
      <c r="N99" s="468">
        <v>0</v>
      </c>
      <c r="O99" s="468">
        <v>0</v>
      </c>
      <c r="P99" s="468">
        <v>0</v>
      </c>
      <c r="Q99" s="468">
        <v>0</v>
      </c>
      <c r="R99" s="469"/>
      <c r="S99" s="469">
        <f t="shared" si="4"/>
        <v>0</v>
      </c>
      <c r="T99" s="469">
        <v>0</v>
      </c>
      <c r="U99" s="469">
        <v>0</v>
      </c>
      <c r="V99" s="469">
        <v>0</v>
      </c>
    </row>
    <row r="100" spans="3:22" ht="22.5" customHeight="1">
      <c r="C100" s="4" t="s">
        <v>571</v>
      </c>
      <c r="D100" s="448"/>
      <c r="E100" s="468">
        <f t="shared" si="3"/>
        <v>145</v>
      </c>
      <c r="F100" s="468">
        <v>0</v>
      </c>
      <c r="G100" s="468">
        <v>0</v>
      </c>
      <c r="H100" s="468">
        <v>0</v>
      </c>
      <c r="I100" s="468">
        <v>137</v>
      </c>
      <c r="J100" s="468">
        <v>0</v>
      </c>
      <c r="K100" s="468">
        <v>0</v>
      </c>
      <c r="L100" s="468">
        <v>8</v>
      </c>
      <c r="M100" s="468">
        <v>0</v>
      </c>
      <c r="N100" s="468">
        <v>0</v>
      </c>
      <c r="O100" s="468">
        <v>0</v>
      </c>
      <c r="P100" s="468">
        <v>0</v>
      </c>
      <c r="Q100" s="468">
        <v>0</v>
      </c>
      <c r="R100" s="469"/>
      <c r="S100" s="469">
        <f t="shared" si="4"/>
        <v>0</v>
      </c>
      <c r="T100" s="469">
        <v>0</v>
      </c>
      <c r="U100" s="469">
        <v>0</v>
      </c>
      <c r="V100" s="469">
        <v>0</v>
      </c>
    </row>
    <row r="101" spans="3:22" ht="22.5" customHeight="1">
      <c r="C101" s="4" t="s">
        <v>572</v>
      </c>
      <c r="D101" s="448"/>
      <c r="E101" s="468">
        <f t="shared" si="3"/>
        <v>581</v>
      </c>
      <c r="F101" s="468">
        <v>0</v>
      </c>
      <c r="G101" s="468">
        <v>0</v>
      </c>
      <c r="H101" s="468">
        <v>0</v>
      </c>
      <c r="I101" s="468">
        <v>571</v>
      </c>
      <c r="J101" s="468">
        <v>0</v>
      </c>
      <c r="K101" s="468">
        <v>0</v>
      </c>
      <c r="L101" s="468">
        <v>10</v>
      </c>
      <c r="M101" s="468">
        <v>0</v>
      </c>
      <c r="N101" s="468">
        <v>0</v>
      </c>
      <c r="O101" s="468">
        <v>0</v>
      </c>
      <c r="P101" s="468">
        <v>0</v>
      </c>
      <c r="Q101" s="468">
        <v>0</v>
      </c>
      <c r="R101" s="469"/>
      <c r="S101" s="469">
        <f t="shared" si="4"/>
        <v>0</v>
      </c>
      <c r="T101" s="469">
        <v>0</v>
      </c>
      <c r="U101" s="469">
        <v>0</v>
      </c>
      <c r="V101" s="469">
        <v>0</v>
      </c>
    </row>
    <row r="102" spans="3:22" ht="22.5" customHeight="1">
      <c r="C102" s="4" t="s">
        <v>573</v>
      </c>
      <c r="D102" s="448"/>
      <c r="E102" s="468">
        <f t="shared" si="3"/>
        <v>2218</v>
      </c>
      <c r="F102" s="468">
        <v>0</v>
      </c>
      <c r="G102" s="468">
        <v>0</v>
      </c>
      <c r="H102" s="468">
        <v>0</v>
      </c>
      <c r="I102" s="468">
        <v>1497</v>
      </c>
      <c r="J102" s="468">
        <v>608</v>
      </c>
      <c r="K102" s="468">
        <v>0</v>
      </c>
      <c r="L102" s="468">
        <v>112</v>
      </c>
      <c r="M102" s="468">
        <v>0</v>
      </c>
      <c r="N102" s="468">
        <v>1</v>
      </c>
      <c r="O102" s="468">
        <v>0</v>
      </c>
      <c r="P102" s="468">
        <v>0</v>
      </c>
      <c r="Q102" s="468">
        <v>0</v>
      </c>
      <c r="R102" s="469"/>
      <c r="S102" s="469">
        <f t="shared" si="4"/>
        <v>3</v>
      </c>
      <c r="T102" s="469">
        <v>0</v>
      </c>
      <c r="U102" s="469">
        <v>3</v>
      </c>
      <c r="V102" s="469">
        <v>0</v>
      </c>
    </row>
    <row r="103" spans="3:22" ht="22.5" customHeight="1">
      <c r="C103" s="4" t="s">
        <v>484</v>
      </c>
      <c r="D103" s="448"/>
      <c r="E103" s="468">
        <f t="shared" si="3"/>
        <v>449</v>
      </c>
      <c r="F103" s="468">
        <v>0</v>
      </c>
      <c r="G103" s="468">
        <v>0</v>
      </c>
      <c r="H103" s="468">
        <v>0</v>
      </c>
      <c r="I103" s="468">
        <v>310</v>
      </c>
      <c r="J103" s="468">
        <v>126</v>
      </c>
      <c r="K103" s="468">
        <v>0</v>
      </c>
      <c r="L103" s="468">
        <v>13</v>
      </c>
      <c r="M103" s="468">
        <v>0</v>
      </c>
      <c r="N103" s="468">
        <v>0</v>
      </c>
      <c r="O103" s="468">
        <v>0</v>
      </c>
      <c r="P103" s="468">
        <v>0</v>
      </c>
      <c r="Q103" s="468">
        <v>0</v>
      </c>
      <c r="R103" s="469"/>
      <c r="S103" s="469">
        <f t="shared" si="4"/>
        <v>0</v>
      </c>
      <c r="T103" s="469">
        <v>0</v>
      </c>
      <c r="U103" s="469">
        <v>0</v>
      </c>
      <c r="V103" s="469">
        <v>0</v>
      </c>
    </row>
    <row r="104" spans="3:22" ht="22.5" customHeight="1">
      <c r="C104" s="4" t="s">
        <v>574</v>
      </c>
      <c r="D104" s="448"/>
      <c r="E104" s="468">
        <f t="shared" si="3"/>
        <v>0</v>
      </c>
      <c r="F104" s="468">
        <v>0</v>
      </c>
      <c r="G104" s="468">
        <v>0</v>
      </c>
      <c r="H104" s="468">
        <v>0</v>
      </c>
      <c r="I104" s="468">
        <v>0</v>
      </c>
      <c r="J104" s="468">
        <v>0</v>
      </c>
      <c r="K104" s="468">
        <v>0</v>
      </c>
      <c r="L104" s="468">
        <v>0</v>
      </c>
      <c r="M104" s="468">
        <v>0</v>
      </c>
      <c r="N104" s="468">
        <v>0</v>
      </c>
      <c r="O104" s="468">
        <v>0</v>
      </c>
      <c r="P104" s="468">
        <v>0</v>
      </c>
      <c r="Q104" s="468">
        <v>0</v>
      </c>
      <c r="R104" s="469"/>
      <c r="S104" s="469">
        <f t="shared" si="4"/>
        <v>0</v>
      </c>
      <c r="T104" s="469">
        <v>0</v>
      </c>
      <c r="U104" s="469">
        <v>0</v>
      </c>
      <c r="V104" s="469">
        <v>0</v>
      </c>
    </row>
    <row r="105" spans="3:22" ht="22.5" customHeight="1">
      <c r="C105" s="4" t="s">
        <v>575</v>
      </c>
      <c r="D105" s="448"/>
      <c r="E105" s="468">
        <f t="shared" si="3"/>
        <v>2252</v>
      </c>
      <c r="F105" s="468">
        <v>0</v>
      </c>
      <c r="G105" s="468">
        <v>0</v>
      </c>
      <c r="H105" s="468">
        <v>2</v>
      </c>
      <c r="I105" s="468">
        <v>1443</v>
      </c>
      <c r="J105" s="468">
        <v>748</v>
      </c>
      <c r="K105" s="468">
        <v>0</v>
      </c>
      <c r="L105" s="468">
        <v>53</v>
      </c>
      <c r="M105" s="468">
        <v>5</v>
      </c>
      <c r="N105" s="468">
        <v>1</v>
      </c>
      <c r="O105" s="468">
        <v>0</v>
      </c>
      <c r="P105" s="468">
        <v>0</v>
      </c>
      <c r="Q105" s="468">
        <v>0</v>
      </c>
      <c r="R105" s="469"/>
      <c r="S105" s="469">
        <f t="shared" si="4"/>
        <v>0</v>
      </c>
      <c r="T105" s="469">
        <v>0</v>
      </c>
      <c r="U105" s="469">
        <v>0</v>
      </c>
      <c r="V105" s="469">
        <v>0</v>
      </c>
    </row>
    <row r="106" spans="3:22" ht="22.5" customHeight="1">
      <c r="C106" s="4" t="s">
        <v>576</v>
      </c>
      <c r="D106" s="448"/>
      <c r="E106" s="468">
        <f t="shared" si="3"/>
        <v>349</v>
      </c>
      <c r="F106" s="468">
        <v>0</v>
      </c>
      <c r="G106" s="468">
        <v>0</v>
      </c>
      <c r="H106" s="468">
        <v>0</v>
      </c>
      <c r="I106" s="468">
        <v>284</v>
      </c>
      <c r="J106" s="468">
        <v>34</v>
      </c>
      <c r="K106" s="468">
        <v>0</v>
      </c>
      <c r="L106" s="468">
        <v>11</v>
      </c>
      <c r="M106" s="468">
        <v>20</v>
      </c>
      <c r="N106" s="468">
        <v>0</v>
      </c>
      <c r="O106" s="468">
        <v>0</v>
      </c>
      <c r="P106" s="468">
        <v>0</v>
      </c>
      <c r="Q106" s="468">
        <v>0</v>
      </c>
      <c r="R106" s="469"/>
      <c r="S106" s="469">
        <f t="shared" si="4"/>
        <v>1</v>
      </c>
      <c r="T106" s="469">
        <v>0</v>
      </c>
      <c r="U106" s="469">
        <v>1</v>
      </c>
      <c r="V106" s="469">
        <v>0</v>
      </c>
    </row>
    <row r="107" spans="3:22" ht="22.5" customHeight="1">
      <c r="C107" s="4" t="s">
        <v>577</v>
      </c>
      <c r="D107" s="448"/>
      <c r="E107" s="468">
        <f t="shared" si="3"/>
        <v>604</v>
      </c>
      <c r="F107" s="468">
        <v>0</v>
      </c>
      <c r="G107" s="468">
        <v>0</v>
      </c>
      <c r="H107" s="468">
        <v>0</v>
      </c>
      <c r="I107" s="468">
        <v>395</v>
      </c>
      <c r="J107" s="468">
        <v>184</v>
      </c>
      <c r="K107" s="468">
        <v>0</v>
      </c>
      <c r="L107" s="468">
        <v>25</v>
      </c>
      <c r="M107" s="468">
        <v>0</v>
      </c>
      <c r="N107" s="468">
        <v>0</v>
      </c>
      <c r="O107" s="468">
        <v>0</v>
      </c>
      <c r="P107" s="468">
        <v>0</v>
      </c>
      <c r="Q107" s="468">
        <v>0</v>
      </c>
      <c r="R107" s="469"/>
      <c r="S107" s="469">
        <f t="shared" si="4"/>
        <v>1</v>
      </c>
      <c r="T107" s="469">
        <v>0</v>
      </c>
      <c r="U107" s="469">
        <v>1</v>
      </c>
      <c r="V107" s="469">
        <v>0</v>
      </c>
    </row>
    <row r="108" spans="3:22" ht="22.5" customHeight="1">
      <c r="C108" s="4" t="s">
        <v>578</v>
      </c>
      <c r="D108" s="448"/>
      <c r="E108" s="468">
        <f t="shared" si="3"/>
        <v>0</v>
      </c>
      <c r="F108" s="468">
        <v>0</v>
      </c>
      <c r="G108" s="468">
        <v>0</v>
      </c>
      <c r="H108" s="468">
        <v>0</v>
      </c>
      <c r="I108" s="468">
        <v>0</v>
      </c>
      <c r="J108" s="468">
        <v>0</v>
      </c>
      <c r="K108" s="468">
        <v>0</v>
      </c>
      <c r="L108" s="468">
        <v>0</v>
      </c>
      <c r="M108" s="468">
        <v>0</v>
      </c>
      <c r="N108" s="468">
        <v>0</v>
      </c>
      <c r="O108" s="468">
        <v>0</v>
      </c>
      <c r="P108" s="468">
        <v>0</v>
      </c>
      <c r="Q108" s="468">
        <v>0</v>
      </c>
      <c r="R108" s="469"/>
      <c r="S108" s="469">
        <f t="shared" si="4"/>
        <v>0</v>
      </c>
      <c r="T108" s="469">
        <v>0</v>
      </c>
      <c r="U108" s="469">
        <v>0</v>
      </c>
      <c r="V108" s="469">
        <v>0</v>
      </c>
    </row>
    <row r="109" spans="3:22" ht="22.5" customHeight="1">
      <c r="C109" s="4" t="s">
        <v>579</v>
      </c>
      <c r="D109" s="448"/>
      <c r="E109" s="468">
        <f t="shared" si="3"/>
        <v>1268</v>
      </c>
      <c r="F109" s="468">
        <v>0</v>
      </c>
      <c r="G109" s="468">
        <v>0</v>
      </c>
      <c r="H109" s="468">
        <v>0</v>
      </c>
      <c r="I109" s="468">
        <v>792</v>
      </c>
      <c r="J109" s="468">
        <v>347</v>
      </c>
      <c r="K109" s="468">
        <v>0</v>
      </c>
      <c r="L109" s="468">
        <v>128</v>
      </c>
      <c r="M109" s="468">
        <v>0</v>
      </c>
      <c r="N109" s="468">
        <v>1</v>
      </c>
      <c r="O109" s="468">
        <v>0</v>
      </c>
      <c r="P109" s="468">
        <v>0</v>
      </c>
      <c r="Q109" s="468">
        <v>0</v>
      </c>
      <c r="R109" s="469"/>
      <c r="S109" s="469">
        <f t="shared" si="4"/>
        <v>1</v>
      </c>
      <c r="T109" s="469">
        <v>0</v>
      </c>
      <c r="U109" s="469">
        <v>1</v>
      </c>
      <c r="V109" s="469">
        <v>0</v>
      </c>
    </row>
    <row r="110" spans="3:22" ht="22.5" customHeight="1">
      <c r="C110" s="4" t="s">
        <v>580</v>
      </c>
      <c r="D110" s="448"/>
      <c r="E110" s="468">
        <f t="shared" si="3"/>
        <v>64</v>
      </c>
      <c r="F110" s="468">
        <v>0</v>
      </c>
      <c r="G110" s="468">
        <v>0</v>
      </c>
      <c r="H110" s="468">
        <v>0</v>
      </c>
      <c r="I110" s="468">
        <v>15</v>
      </c>
      <c r="J110" s="468">
        <v>38</v>
      </c>
      <c r="K110" s="468">
        <v>0</v>
      </c>
      <c r="L110" s="468">
        <v>11</v>
      </c>
      <c r="M110" s="468">
        <v>0</v>
      </c>
      <c r="N110" s="468">
        <v>0</v>
      </c>
      <c r="O110" s="468">
        <v>0</v>
      </c>
      <c r="P110" s="468">
        <v>0</v>
      </c>
      <c r="Q110" s="468">
        <v>0</v>
      </c>
      <c r="R110" s="469"/>
      <c r="S110" s="469">
        <f t="shared" si="4"/>
        <v>0</v>
      </c>
      <c r="T110" s="469">
        <v>0</v>
      </c>
      <c r="U110" s="469">
        <v>0</v>
      </c>
      <c r="V110" s="469">
        <v>0</v>
      </c>
    </row>
    <row r="111" spans="3:22" ht="22.5" customHeight="1">
      <c r="C111" s="4" t="s">
        <v>581</v>
      </c>
      <c r="D111" s="448"/>
      <c r="E111" s="468">
        <f t="shared" si="3"/>
        <v>39</v>
      </c>
      <c r="F111" s="468">
        <v>0</v>
      </c>
      <c r="G111" s="468">
        <v>0</v>
      </c>
      <c r="H111" s="468">
        <v>0</v>
      </c>
      <c r="I111" s="468">
        <v>39</v>
      </c>
      <c r="J111" s="468">
        <v>0</v>
      </c>
      <c r="K111" s="468">
        <v>0</v>
      </c>
      <c r="L111" s="468">
        <v>0</v>
      </c>
      <c r="M111" s="468">
        <v>0</v>
      </c>
      <c r="N111" s="468">
        <v>0</v>
      </c>
      <c r="O111" s="468">
        <v>0</v>
      </c>
      <c r="P111" s="468">
        <v>0</v>
      </c>
      <c r="Q111" s="468">
        <v>0</v>
      </c>
      <c r="R111" s="469"/>
      <c r="S111" s="469">
        <f t="shared" si="4"/>
        <v>0</v>
      </c>
      <c r="T111" s="469">
        <v>0</v>
      </c>
      <c r="U111" s="469">
        <v>0</v>
      </c>
      <c r="V111" s="469">
        <v>0</v>
      </c>
    </row>
    <row r="112" spans="3:22" ht="22.5" customHeight="1">
      <c r="C112" s="4" t="s">
        <v>582</v>
      </c>
      <c r="D112" s="448"/>
      <c r="E112" s="468">
        <f t="shared" si="3"/>
        <v>131</v>
      </c>
      <c r="F112" s="468">
        <v>0</v>
      </c>
      <c r="G112" s="468">
        <v>0</v>
      </c>
      <c r="H112" s="468">
        <v>0</v>
      </c>
      <c r="I112" s="468">
        <v>84</v>
      </c>
      <c r="J112" s="468">
        <v>47</v>
      </c>
      <c r="K112" s="468">
        <v>0</v>
      </c>
      <c r="L112" s="468">
        <v>0</v>
      </c>
      <c r="M112" s="468">
        <v>0</v>
      </c>
      <c r="N112" s="468">
        <v>0</v>
      </c>
      <c r="O112" s="468">
        <v>0</v>
      </c>
      <c r="P112" s="468">
        <v>0</v>
      </c>
      <c r="Q112" s="468">
        <v>0</v>
      </c>
      <c r="R112" s="469"/>
      <c r="S112" s="469">
        <f t="shared" si="4"/>
        <v>0</v>
      </c>
      <c r="T112" s="469">
        <v>0</v>
      </c>
      <c r="U112" s="469">
        <v>0</v>
      </c>
      <c r="V112" s="469">
        <v>0</v>
      </c>
    </row>
    <row r="113" spans="3:22" ht="22.5" customHeight="1">
      <c r="C113" s="4" t="s">
        <v>583</v>
      </c>
      <c r="D113" s="448"/>
      <c r="E113" s="468">
        <f t="shared" si="3"/>
        <v>15</v>
      </c>
      <c r="F113" s="468">
        <v>0</v>
      </c>
      <c r="G113" s="468">
        <v>0</v>
      </c>
      <c r="H113" s="468">
        <v>0</v>
      </c>
      <c r="I113" s="468">
        <v>15</v>
      </c>
      <c r="J113" s="468">
        <v>0</v>
      </c>
      <c r="K113" s="468">
        <v>0</v>
      </c>
      <c r="L113" s="468">
        <v>0</v>
      </c>
      <c r="M113" s="468">
        <v>0</v>
      </c>
      <c r="N113" s="468">
        <v>0</v>
      </c>
      <c r="O113" s="468">
        <v>0</v>
      </c>
      <c r="P113" s="468">
        <v>0</v>
      </c>
      <c r="Q113" s="468">
        <v>0</v>
      </c>
      <c r="R113" s="469"/>
      <c r="S113" s="469">
        <f t="shared" si="4"/>
        <v>0</v>
      </c>
      <c r="T113" s="469">
        <v>0</v>
      </c>
      <c r="U113" s="469">
        <v>0</v>
      </c>
      <c r="V113" s="469">
        <v>0</v>
      </c>
    </row>
    <row r="114" spans="3:22" ht="22.5" customHeight="1">
      <c r="C114" s="4" t="s">
        <v>584</v>
      </c>
      <c r="D114" s="448"/>
      <c r="E114" s="468">
        <f t="shared" si="3"/>
        <v>0</v>
      </c>
      <c r="F114" s="468">
        <v>0</v>
      </c>
      <c r="G114" s="468">
        <v>0</v>
      </c>
      <c r="H114" s="468">
        <v>0</v>
      </c>
      <c r="I114" s="468">
        <v>0</v>
      </c>
      <c r="J114" s="468">
        <v>0</v>
      </c>
      <c r="K114" s="468">
        <v>0</v>
      </c>
      <c r="L114" s="468">
        <v>0</v>
      </c>
      <c r="M114" s="468">
        <v>0</v>
      </c>
      <c r="N114" s="468">
        <v>0</v>
      </c>
      <c r="O114" s="468">
        <v>0</v>
      </c>
      <c r="P114" s="468">
        <v>0</v>
      </c>
      <c r="Q114" s="468">
        <v>0</v>
      </c>
      <c r="R114" s="469"/>
      <c r="S114" s="469">
        <f t="shared" si="4"/>
        <v>0</v>
      </c>
      <c r="T114" s="469">
        <v>0</v>
      </c>
      <c r="U114" s="469">
        <v>0</v>
      </c>
      <c r="V114" s="469">
        <v>0</v>
      </c>
    </row>
    <row r="115" spans="3:22" ht="22.5" customHeight="1">
      <c r="C115" s="4" t="s">
        <v>6</v>
      </c>
      <c r="D115" s="448"/>
      <c r="E115" s="468">
        <f t="shared" si="3"/>
        <v>2702</v>
      </c>
      <c r="F115" s="468">
        <v>0</v>
      </c>
      <c r="G115" s="468">
        <v>0</v>
      </c>
      <c r="H115" s="468">
        <v>0</v>
      </c>
      <c r="I115" s="468">
        <v>1040</v>
      </c>
      <c r="J115" s="468">
        <v>0</v>
      </c>
      <c r="K115" s="468">
        <v>783</v>
      </c>
      <c r="L115" s="468">
        <v>879</v>
      </c>
      <c r="M115" s="468">
        <v>0</v>
      </c>
      <c r="N115" s="468">
        <v>0</v>
      </c>
      <c r="O115" s="468">
        <v>0</v>
      </c>
      <c r="P115" s="468">
        <v>0</v>
      </c>
      <c r="Q115" s="468">
        <v>0</v>
      </c>
      <c r="R115" s="469"/>
      <c r="S115" s="469">
        <f t="shared" si="4"/>
        <v>0</v>
      </c>
      <c r="T115" s="469">
        <v>0</v>
      </c>
      <c r="U115" s="469">
        <v>0</v>
      </c>
      <c r="V115" s="469">
        <v>0</v>
      </c>
    </row>
    <row r="116" spans="3:22" ht="22.5" customHeight="1">
      <c r="C116" s="4" t="s">
        <v>585</v>
      </c>
      <c r="D116" s="448"/>
      <c r="E116" s="468">
        <f t="shared" si="3"/>
        <v>1728</v>
      </c>
      <c r="F116" s="468">
        <v>0</v>
      </c>
      <c r="G116" s="468">
        <v>0</v>
      </c>
      <c r="H116" s="468">
        <v>0</v>
      </c>
      <c r="I116" s="468">
        <v>709</v>
      </c>
      <c r="J116" s="468">
        <v>963</v>
      </c>
      <c r="K116" s="468">
        <v>0</v>
      </c>
      <c r="L116" s="468">
        <v>36</v>
      </c>
      <c r="M116" s="468">
        <v>19</v>
      </c>
      <c r="N116" s="468">
        <v>1</v>
      </c>
      <c r="O116" s="468">
        <v>0</v>
      </c>
      <c r="P116" s="468">
        <v>0</v>
      </c>
      <c r="Q116" s="468">
        <v>0</v>
      </c>
      <c r="R116" s="469"/>
      <c r="S116" s="469">
        <f t="shared" si="4"/>
        <v>0</v>
      </c>
      <c r="T116" s="469">
        <v>0</v>
      </c>
      <c r="U116" s="469">
        <v>0</v>
      </c>
      <c r="V116" s="469">
        <v>0</v>
      </c>
    </row>
    <row r="117" spans="3:22" ht="22.5" customHeight="1">
      <c r="C117" s="4" t="s">
        <v>586</v>
      </c>
      <c r="D117" s="448"/>
      <c r="E117" s="468">
        <f t="shared" si="3"/>
        <v>163</v>
      </c>
      <c r="F117" s="468">
        <v>0</v>
      </c>
      <c r="G117" s="468">
        <v>0</v>
      </c>
      <c r="H117" s="468">
        <v>0</v>
      </c>
      <c r="I117" s="468">
        <v>60</v>
      </c>
      <c r="J117" s="468">
        <v>97</v>
      </c>
      <c r="K117" s="468">
        <v>3</v>
      </c>
      <c r="L117" s="468">
        <v>3</v>
      </c>
      <c r="M117" s="468">
        <v>0</v>
      </c>
      <c r="N117" s="468">
        <v>0</v>
      </c>
      <c r="O117" s="468">
        <v>0</v>
      </c>
      <c r="P117" s="468">
        <v>0</v>
      </c>
      <c r="Q117" s="468">
        <v>0</v>
      </c>
      <c r="R117" s="469"/>
      <c r="S117" s="469">
        <f t="shared" si="4"/>
        <v>0</v>
      </c>
      <c r="T117" s="469">
        <v>0</v>
      </c>
      <c r="U117" s="469">
        <v>0</v>
      </c>
      <c r="V117" s="469">
        <v>0</v>
      </c>
    </row>
    <row r="118" spans="3:22" ht="22.5" customHeight="1">
      <c r="C118" s="4" t="s">
        <v>587</v>
      </c>
      <c r="D118" s="448"/>
      <c r="E118" s="468">
        <f t="shared" si="3"/>
        <v>52</v>
      </c>
      <c r="F118" s="468">
        <v>0</v>
      </c>
      <c r="G118" s="468">
        <v>0</v>
      </c>
      <c r="H118" s="468">
        <v>0</v>
      </c>
      <c r="I118" s="468">
        <v>27</v>
      </c>
      <c r="J118" s="468">
        <v>25</v>
      </c>
      <c r="K118" s="468">
        <v>0</v>
      </c>
      <c r="L118" s="468">
        <v>0</v>
      </c>
      <c r="M118" s="468">
        <v>0</v>
      </c>
      <c r="N118" s="468">
        <v>0</v>
      </c>
      <c r="O118" s="468">
        <v>0</v>
      </c>
      <c r="P118" s="468">
        <v>0</v>
      </c>
      <c r="Q118" s="468">
        <v>0</v>
      </c>
      <c r="R118" s="469"/>
      <c r="S118" s="469">
        <f t="shared" si="4"/>
        <v>2</v>
      </c>
      <c r="T118" s="469">
        <v>0</v>
      </c>
      <c r="U118" s="469">
        <v>2</v>
      </c>
      <c r="V118" s="469">
        <v>0</v>
      </c>
    </row>
    <row r="119" spans="3:22" ht="22.5" customHeight="1">
      <c r="C119" s="4" t="s">
        <v>588</v>
      </c>
      <c r="D119" s="448"/>
      <c r="E119" s="468">
        <f t="shared" si="3"/>
        <v>907</v>
      </c>
      <c r="F119" s="468">
        <v>0</v>
      </c>
      <c r="G119" s="468">
        <v>0</v>
      </c>
      <c r="H119" s="468">
        <v>0</v>
      </c>
      <c r="I119" s="468">
        <v>777</v>
      </c>
      <c r="J119" s="468">
        <v>19</v>
      </c>
      <c r="K119" s="468">
        <v>0</v>
      </c>
      <c r="L119" s="468">
        <v>3</v>
      </c>
      <c r="M119" s="468">
        <v>108</v>
      </c>
      <c r="N119" s="468">
        <v>0</v>
      </c>
      <c r="O119" s="468">
        <v>0</v>
      </c>
      <c r="P119" s="468">
        <v>0</v>
      </c>
      <c r="Q119" s="468">
        <v>0</v>
      </c>
      <c r="R119" s="469"/>
      <c r="S119" s="469">
        <f t="shared" si="4"/>
        <v>0</v>
      </c>
      <c r="T119" s="469">
        <v>0</v>
      </c>
      <c r="U119" s="469">
        <v>0</v>
      </c>
      <c r="V119" s="469">
        <v>0</v>
      </c>
    </row>
    <row r="120" spans="3:22" ht="22.5" customHeight="1">
      <c r="C120" s="4" t="s">
        <v>589</v>
      </c>
      <c r="D120" s="448"/>
      <c r="E120" s="468">
        <f t="shared" si="3"/>
        <v>0</v>
      </c>
      <c r="F120" s="468">
        <v>0</v>
      </c>
      <c r="G120" s="468">
        <v>0</v>
      </c>
      <c r="H120" s="468">
        <v>0</v>
      </c>
      <c r="I120" s="468">
        <v>0</v>
      </c>
      <c r="J120" s="468">
        <v>0</v>
      </c>
      <c r="K120" s="468">
        <v>0</v>
      </c>
      <c r="L120" s="468">
        <v>0</v>
      </c>
      <c r="M120" s="468">
        <v>0</v>
      </c>
      <c r="N120" s="468">
        <v>0</v>
      </c>
      <c r="O120" s="468">
        <v>0</v>
      </c>
      <c r="P120" s="468">
        <v>0</v>
      </c>
      <c r="Q120" s="468">
        <v>0</v>
      </c>
      <c r="R120" s="469"/>
      <c r="S120" s="469">
        <f t="shared" si="4"/>
        <v>0</v>
      </c>
      <c r="T120" s="469">
        <v>0</v>
      </c>
      <c r="U120" s="469">
        <v>0</v>
      </c>
      <c r="V120" s="469">
        <v>0</v>
      </c>
    </row>
    <row r="121" spans="3:22" ht="22.5" customHeight="1">
      <c r="C121" s="4" t="s">
        <v>590</v>
      </c>
      <c r="D121" s="448"/>
      <c r="E121" s="468">
        <f t="shared" si="3"/>
        <v>123</v>
      </c>
      <c r="F121" s="468">
        <v>0</v>
      </c>
      <c r="G121" s="468">
        <v>0</v>
      </c>
      <c r="H121" s="468">
        <v>0</v>
      </c>
      <c r="I121" s="468">
        <v>106</v>
      </c>
      <c r="J121" s="468">
        <v>0</v>
      </c>
      <c r="K121" s="468">
        <v>0</v>
      </c>
      <c r="L121" s="468">
        <v>17</v>
      </c>
      <c r="M121" s="468">
        <v>0</v>
      </c>
      <c r="N121" s="468">
        <v>0</v>
      </c>
      <c r="O121" s="468">
        <v>0</v>
      </c>
      <c r="P121" s="468">
        <v>0</v>
      </c>
      <c r="Q121" s="468">
        <v>0</v>
      </c>
      <c r="R121" s="469"/>
      <c r="S121" s="469">
        <f t="shared" si="4"/>
        <v>0</v>
      </c>
      <c r="T121" s="469">
        <v>0</v>
      </c>
      <c r="U121" s="469">
        <v>0</v>
      </c>
      <c r="V121" s="469">
        <v>0</v>
      </c>
    </row>
    <row r="122" spans="3:22" ht="22.5" customHeight="1">
      <c r="C122" s="4" t="s">
        <v>591</v>
      </c>
      <c r="D122" s="448"/>
      <c r="E122" s="468">
        <f t="shared" si="3"/>
        <v>0</v>
      </c>
      <c r="F122" s="468">
        <v>0</v>
      </c>
      <c r="G122" s="468">
        <v>0</v>
      </c>
      <c r="H122" s="468">
        <v>0</v>
      </c>
      <c r="I122" s="468">
        <v>0</v>
      </c>
      <c r="J122" s="468">
        <v>0</v>
      </c>
      <c r="K122" s="468">
        <v>0</v>
      </c>
      <c r="L122" s="468">
        <v>0</v>
      </c>
      <c r="M122" s="468">
        <v>0</v>
      </c>
      <c r="N122" s="468">
        <v>0</v>
      </c>
      <c r="O122" s="468">
        <v>0</v>
      </c>
      <c r="P122" s="468">
        <v>0</v>
      </c>
      <c r="Q122" s="468">
        <v>0</v>
      </c>
      <c r="R122" s="469"/>
      <c r="S122" s="469">
        <f t="shared" si="4"/>
        <v>0</v>
      </c>
      <c r="T122" s="469">
        <v>0</v>
      </c>
      <c r="U122" s="469">
        <v>0</v>
      </c>
      <c r="V122" s="469">
        <v>0</v>
      </c>
    </row>
    <row r="123" spans="3:22" ht="22.5" customHeight="1">
      <c r="C123" s="4" t="s">
        <v>592</v>
      </c>
      <c r="D123" s="448"/>
      <c r="E123" s="468">
        <f t="shared" si="3"/>
        <v>0</v>
      </c>
      <c r="F123" s="468">
        <v>0</v>
      </c>
      <c r="G123" s="468">
        <v>0</v>
      </c>
      <c r="H123" s="468">
        <v>0</v>
      </c>
      <c r="I123" s="468">
        <v>0</v>
      </c>
      <c r="J123" s="468">
        <v>0</v>
      </c>
      <c r="K123" s="468">
        <v>0</v>
      </c>
      <c r="L123" s="468">
        <v>0</v>
      </c>
      <c r="M123" s="468">
        <v>0</v>
      </c>
      <c r="N123" s="468">
        <v>0</v>
      </c>
      <c r="O123" s="468">
        <v>0</v>
      </c>
      <c r="P123" s="468">
        <v>0</v>
      </c>
      <c r="Q123" s="468">
        <v>0</v>
      </c>
      <c r="R123" s="469"/>
      <c r="S123" s="469">
        <f t="shared" si="4"/>
        <v>0</v>
      </c>
      <c r="T123" s="469">
        <v>0</v>
      </c>
      <c r="U123" s="469">
        <v>0</v>
      </c>
      <c r="V123" s="469">
        <v>0</v>
      </c>
    </row>
    <row r="124" spans="3:22" ht="22.5" customHeight="1">
      <c r="C124" s="4" t="s">
        <v>593</v>
      </c>
      <c r="D124" s="448"/>
      <c r="E124" s="468">
        <f t="shared" si="3"/>
        <v>0</v>
      </c>
      <c r="F124" s="468">
        <v>0</v>
      </c>
      <c r="G124" s="468">
        <v>0</v>
      </c>
      <c r="H124" s="468">
        <v>0</v>
      </c>
      <c r="I124" s="468">
        <v>0</v>
      </c>
      <c r="J124" s="468">
        <v>0</v>
      </c>
      <c r="K124" s="468">
        <v>0</v>
      </c>
      <c r="L124" s="468">
        <v>0</v>
      </c>
      <c r="M124" s="468">
        <v>0</v>
      </c>
      <c r="N124" s="468">
        <v>0</v>
      </c>
      <c r="O124" s="468">
        <v>0</v>
      </c>
      <c r="P124" s="468">
        <v>0</v>
      </c>
      <c r="Q124" s="468">
        <v>0</v>
      </c>
      <c r="R124" s="469"/>
      <c r="S124" s="469">
        <f t="shared" si="4"/>
        <v>0</v>
      </c>
      <c r="T124" s="469">
        <v>0</v>
      </c>
      <c r="U124" s="469">
        <v>0</v>
      </c>
      <c r="V124" s="469">
        <v>0</v>
      </c>
    </row>
    <row r="125" spans="3:22" ht="22.5" customHeight="1">
      <c r="C125" s="4" t="s">
        <v>594</v>
      </c>
      <c r="D125" s="448"/>
      <c r="E125" s="468">
        <f t="shared" si="3"/>
        <v>20</v>
      </c>
      <c r="F125" s="468">
        <v>0</v>
      </c>
      <c r="G125" s="468">
        <v>0</v>
      </c>
      <c r="H125" s="468">
        <v>0</v>
      </c>
      <c r="I125" s="468">
        <v>0</v>
      </c>
      <c r="J125" s="468">
        <v>20</v>
      </c>
      <c r="K125" s="468">
        <v>0</v>
      </c>
      <c r="L125" s="468">
        <v>0</v>
      </c>
      <c r="M125" s="468">
        <v>0</v>
      </c>
      <c r="N125" s="468">
        <v>0</v>
      </c>
      <c r="O125" s="468">
        <v>0</v>
      </c>
      <c r="P125" s="468">
        <v>0</v>
      </c>
      <c r="Q125" s="468">
        <v>0</v>
      </c>
      <c r="R125" s="469"/>
      <c r="S125" s="469">
        <f t="shared" si="4"/>
        <v>0</v>
      </c>
      <c r="T125" s="469">
        <v>0</v>
      </c>
      <c r="U125" s="469">
        <v>0</v>
      </c>
      <c r="V125" s="469">
        <v>0</v>
      </c>
    </row>
    <row r="126" spans="3:22" ht="22.5" customHeight="1">
      <c r="C126" s="4" t="s">
        <v>595</v>
      </c>
      <c r="D126" s="448"/>
      <c r="E126" s="468">
        <f t="shared" si="3"/>
        <v>277</v>
      </c>
      <c r="F126" s="468">
        <v>0</v>
      </c>
      <c r="G126" s="468">
        <v>0</v>
      </c>
      <c r="H126" s="468">
        <v>0</v>
      </c>
      <c r="I126" s="468">
        <v>228</v>
      </c>
      <c r="J126" s="468">
        <v>38</v>
      </c>
      <c r="K126" s="468">
        <v>0</v>
      </c>
      <c r="L126" s="468">
        <v>11</v>
      </c>
      <c r="M126" s="468">
        <v>0</v>
      </c>
      <c r="N126" s="468">
        <v>0</v>
      </c>
      <c r="O126" s="468">
        <v>0</v>
      </c>
      <c r="P126" s="468">
        <v>0</v>
      </c>
      <c r="Q126" s="468">
        <v>0</v>
      </c>
      <c r="R126" s="469"/>
      <c r="S126" s="469">
        <f t="shared" si="4"/>
        <v>0</v>
      </c>
      <c r="T126" s="469">
        <v>0</v>
      </c>
      <c r="U126" s="469">
        <v>0</v>
      </c>
      <c r="V126" s="469">
        <v>0</v>
      </c>
    </row>
    <row r="127" spans="3:22" ht="22.5" customHeight="1">
      <c r="C127" s="4" t="s">
        <v>596</v>
      </c>
      <c r="D127" s="448"/>
      <c r="E127" s="468">
        <f t="shared" si="3"/>
        <v>1888</v>
      </c>
      <c r="F127" s="468">
        <v>0</v>
      </c>
      <c r="G127" s="468">
        <v>0</v>
      </c>
      <c r="H127" s="468">
        <v>0</v>
      </c>
      <c r="I127" s="468">
        <v>1104</v>
      </c>
      <c r="J127" s="468">
        <v>727</v>
      </c>
      <c r="K127" s="468">
        <v>0</v>
      </c>
      <c r="L127" s="468">
        <v>56</v>
      </c>
      <c r="M127" s="468">
        <v>0</v>
      </c>
      <c r="N127" s="468">
        <v>1</v>
      </c>
      <c r="O127" s="468">
        <v>0</v>
      </c>
      <c r="P127" s="468">
        <v>0</v>
      </c>
      <c r="Q127" s="468">
        <v>0</v>
      </c>
      <c r="R127" s="469"/>
      <c r="S127" s="469">
        <f t="shared" si="4"/>
        <v>0</v>
      </c>
      <c r="T127" s="469">
        <v>0</v>
      </c>
      <c r="U127" s="469">
        <v>0</v>
      </c>
      <c r="V127" s="469">
        <v>0</v>
      </c>
    </row>
    <row r="128" spans="3:22" ht="22.5" customHeight="1">
      <c r="C128" s="4" t="s">
        <v>597</v>
      </c>
      <c r="D128" s="448"/>
      <c r="E128" s="468">
        <f t="shared" si="3"/>
        <v>0</v>
      </c>
      <c r="F128" s="468">
        <v>0</v>
      </c>
      <c r="G128" s="468">
        <v>0</v>
      </c>
      <c r="H128" s="468">
        <v>0</v>
      </c>
      <c r="I128" s="468">
        <v>0</v>
      </c>
      <c r="J128" s="468">
        <v>0</v>
      </c>
      <c r="K128" s="468">
        <v>0</v>
      </c>
      <c r="L128" s="468">
        <v>0</v>
      </c>
      <c r="M128" s="468">
        <v>0</v>
      </c>
      <c r="N128" s="468">
        <v>0</v>
      </c>
      <c r="O128" s="468">
        <v>0</v>
      </c>
      <c r="P128" s="468">
        <v>0</v>
      </c>
      <c r="Q128" s="468">
        <v>0</v>
      </c>
      <c r="R128" s="469"/>
      <c r="S128" s="469">
        <f t="shared" si="4"/>
        <v>0</v>
      </c>
      <c r="T128" s="469">
        <v>0</v>
      </c>
      <c r="U128" s="469">
        <v>0</v>
      </c>
      <c r="V128" s="469">
        <v>0</v>
      </c>
    </row>
    <row r="129" spans="3:22" ht="22.5" customHeight="1">
      <c r="C129" s="4" t="s">
        <v>598</v>
      </c>
      <c r="D129" s="448"/>
      <c r="E129" s="468">
        <f t="shared" si="3"/>
        <v>77</v>
      </c>
      <c r="F129" s="468">
        <v>0</v>
      </c>
      <c r="G129" s="468">
        <v>0</v>
      </c>
      <c r="H129" s="468">
        <v>0</v>
      </c>
      <c r="I129" s="468">
        <v>75</v>
      </c>
      <c r="J129" s="468">
        <v>0</v>
      </c>
      <c r="K129" s="468">
        <v>0</v>
      </c>
      <c r="L129" s="468">
        <v>2</v>
      </c>
      <c r="M129" s="468">
        <v>0</v>
      </c>
      <c r="N129" s="468">
        <v>0</v>
      </c>
      <c r="O129" s="468">
        <v>0</v>
      </c>
      <c r="P129" s="468">
        <v>0</v>
      </c>
      <c r="Q129" s="468">
        <v>0</v>
      </c>
      <c r="R129" s="469"/>
      <c r="S129" s="469">
        <f t="shared" si="4"/>
        <v>0</v>
      </c>
      <c r="T129" s="469">
        <v>0</v>
      </c>
      <c r="U129" s="469">
        <v>0</v>
      </c>
      <c r="V129" s="469">
        <v>0</v>
      </c>
    </row>
    <row r="130" spans="3:22" ht="22.5" customHeight="1">
      <c r="C130" s="4" t="s">
        <v>599</v>
      </c>
      <c r="D130" s="448"/>
      <c r="E130" s="468">
        <f t="shared" si="3"/>
        <v>60</v>
      </c>
      <c r="F130" s="468">
        <v>0</v>
      </c>
      <c r="G130" s="468">
        <v>0</v>
      </c>
      <c r="H130" s="468">
        <v>0</v>
      </c>
      <c r="I130" s="468">
        <v>13</v>
      </c>
      <c r="J130" s="468">
        <v>47</v>
      </c>
      <c r="K130" s="468">
        <v>0</v>
      </c>
      <c r="L130" s="468">
        <v>0</v>
      </c>
      <c r="M130" s="468">
        <v>0</v>
      </c>
      <c r="N130" s="468">
        <v>0</v>
      </c>
      <c r="O130" s="468">
        <v>0</v>
      </c>
      <c r="P130" s="468">
        <v>0</v>
      </c>
      <c r="Q130" s="468">
        <v>0</v>
      </c>
      <c r="R130" s="469"/>
      <c r="S130" s="469">
        <f t="shared" si="4"/>
        <v>0</v>
      </c>
      <c r="T130" s="469">
        <v>0</v>
      </c>
      <c r="U130" s="469">
        <v>0</v>
      </c>
      <c r="V130" s="469">
        <v>0</v>
      </c>
    </row>
    <row r="131" spans="3:22" ht="22.5" customHeight="1">
      <c r="C131" s="4" t="s">
        <v>600</v>
      </c>
      <c r="D131" s="448"/>
      <c r="E131" s="468">
        <f t="shared" si="3"/>
        <v>178</v>
      </c>
      <c r="F131" s="468">
        <v>0</v>
      </c>
      <c r="G131" s="468">
        <v>0</v>
      </c>
      <c r="H131" s="468">
        <v>0</v>
      </c>
      <c r="I131" s="468">
        <v>119</v>
      </c>
      <c r="J131" s="468">
        <v>47</v>
      </c>
      <c r="K131" s="468">
        <v>6</v>
      </c>
      <c r="L131" s="468">
        <v>6</v>
      </c>
      <c r="M131" s="468">
        <v>0</v>
      </c>
      <c r="N131" s="468">
        <v>0</v>
      </c>
      <c r="O131" s="468">
        <v>0</v>
      </c>
      <c r="P131" s="468">
        <v>0</v>
      </c>
      <c r="Q131" s="468">
        <v>0</v>
      </c>
      <c r="R131" s="469"/>
      <c r="S131" s="469">
        <f t="shared" si="4"/>
        <v>0</v>
      </c>
      <c r="T131" s="469">
        <v>0</v>
      </c>
      <c r="U131" s="469">
        <v>0</v>
      </c>
      <c r="V131" s="469">
        <v>0</v>
      </c>
    </row>
    <row r="132" spans="3:22" ht="22.5" customHeight="1">
      <c r="C132" s="4" t="s">
        <v>601</v>
      </c>
      <c r="D132" s="448"/>
      <c r="E132" s="468">
        <f t="shared" si="3"/>
        <v>129</v>
      </c>
      <c r="F132" s="468">
        <v>0</v>
      </c>
      <c r="G132" s="468">
        <v>0</v>
      </c>
      <c r="H132" s="468">
        <v>0</v>
      </c>
      <c r="I132" s="468">
        <v>83</v>
      </c>
      <c r="J132" s="468">
        <v>43</v>
      </c>
      <c r="K132" s="468">
        <v>0</v>
      </c>
      <c r="L132" s="468">
        <v>3</v>
      </c>
      <c r="M132" s="468">
        <v>0</v>
      </c>
      <c r="N132" s="468">
        <v>0</v>
      </c>
      <c r="O132" s="468">
        <v>0</v>
      </c>
      <c r="P132" s="468">
        <v>0</v>
      </c>
      <c r="Q132" s="468">
        <v>0</v>
      </c>
      <c r="R132" s="469"/>
      <c r="S132" s="469">
        <f t="shared" si="4"/>
        <v>0</v>
      </c>
      <c r="T132" s="469">
        <v>0</v>
      </c>
      <c r="U132" s="469">
        <v>0</v>
      </c>
      <c r="V132" s="469">
        <v>0</v>
      </c>
    </row>
    <row r="133" spans="3:22" ht="22.5" customHeight="1">
      <c r="C133" s="4" t="s">
        <v>602</v>
      </c>
      <c r="D133" s="448"/>
      <c r="E133" s="468">
        <f t="shared" si="3"/>
        <v>1130</v>
      </c>
      <c r="F133" s="468">
        <v>0</v>
      </c>
      <c r="G133" s="468">
        <v>0</v>
      </c>
      <c r="H133" s="468">
        <v>0</v>
      </c>
      <c r="I133" s="468">
        <v>394</v>
      </c>
      <c r="J133" s="468">
        <v>666</v>
      </c>
      <c r="K133" s="468">
        <v>0</v>
      </c>
      <c r="L133" s="468">
        <v>70</v>
      </c>
      <c r="M133" s="468">
        <v>0</v>
      </c>
      <c r="N133" s="468">
        <v>0</v>
      </c>
      <c r="O133" s="468">
        <v>0</v>
      </c>
      <c r="P133" s="468">
        <v>0</v>
      </c>
      <c r="Q133" s="468">
        <v>0</v>
      </c>
      <c r="R133" s="469"/>
      <c r="S133" s="469">
        <f t="shared" si="4"/>
        <v>0</v>
      </c>
      <c r="T133" s="469">
        <v>0</v>
      </c>
      <c r="U133" s="469">
        <v>0</v>
      </c>
      <c r="V133" s="469">
        <v>0</v>
      </c>
    </row>
    <row r="134" spans="3:22" ht="22.5" customHeight="1">
      <c r="C134" s="4" t="s">
        <v>603</v>
      </c>
      <c r="D134" s="448"/>
      <c r="E134" s="468">
        <f t="shared" si="3"/>
        <v>238</v>
      </c>
      <c r="F134" s="468">
        <v>0</v>
      </c>
      <c r="G134" s="468">
        <v>0</v>
      </c>
      <c r="H134" s="468">
        <v>0</v>
      </c>
      <c r="I134" s="468">
        <v>131</v>
      </c>
      <c r="J134" s="468">
        <v>105</v>
      </c>
      <c r="K134" s="468">
        <v>0</v>
      </c>
      <c r="L134" s="468">
        <v>2</v>
      </c>
      <c r="M134" s="468">
        <v>0</v>
      </c>
      <c r="N134" s="468">
        <v>0</v>
      </c>
      <c r="O134" s="468">
        <v>0</v>
      </c>
      <c r="P134" s="468">
        <v>0</v>
      </c>
      <c r="Q134" s="468">
        <v>0</v>
      </c>
      <c r="R134" s="469"/>
      <c r="S134" s="469">
        <f t="shared" si="4"/>
        <v>0</v>
      </c>
      <c r="T134" s="469">
        <v>0</v>
      </c>
      <c r="U134" s="469">
        <v>0</v>
      </c>
      <c r="V134" s="469">
        <v>0</v>
      </c>
    </row>
    <row r="135" spans="3:22" ht="22.5" customHeight="1">
      <c r="C135" s="4" t="s">
        <v>604</v>
      </c>
      <c r="D135" s="448"/>
      <c r="E135" s="468">
        <f t="shared" si="3"/>
        <v>1375</v>
      </c>
      <c r="F135" s="468">
        <v>0</v>
      </c>
      <c r="G135" s="468">
        <v>0</v>
      </c>
      <c r="H135" s="468">
        <v>0</v>
      </c>
      <c r="I135" s="468">
        <v>824</v>
      </c>
      <c r="J135" s="468">
        <v>486</v>
      </c>
      <c r="K135" s="468">
        <v>0</v>
      </c>
      <c r="L135" s="468">
        <v>65</v>
      </c>
      <c r="M135" s="468">
        <v>0</v>
      </c>
      <c r="N135" s="468">
        <v>0</v>
      </c>
      <c r="O135" s="468">
        <v>0</v>
      </c>
      <c r="P135" s="468">
        <v>0</v>
      </c>
      <c r="Q135" s="468">
        <v>0</v>
      </c>
      <c r="R135" s="469"/>
      <c r="S135" s="469">
        <f t="shared" si="4"/>
        <v>0</v>
      </c>
      <c r="T135" s="469">
        <v>0</v>
      </c>
      <c r="U135" s="469">
        <v>0</v>
      </c>
      <c r="V135" s="469">
        <v>0</v>
      </c>
    </row>
    <row r="136" spans="3:22" ht="22.5" customHeight="1">
      <c r="C136" s="4" t="s">
        <v>605</v>
      </c>
      <c r="D136" s="448"/>
      <c r="E136" s="468">
        <f t="shared" si="3"/>
        <v>473</v>
      </c>
      <c r="F136" s="468">
        <v>0</v>
      </c>
      <c r="G136" s="468">
        <v>0</v>
      </c>
      <c r="H136" s="468">
        <v>0</v>
      </c>
      <c r="I136" s="468">
        <v>91</v>
      </c>
      <c r="J136" s="468">
        <v>339</v>
      </c>
      <c r="K136" s="468">
        <v>0</v>
      </c>
      <c r="L136" s="468">
        <v>43</v>
      </c>
      <c r="M136" s="468">
        <v>0</v>
      </c>
      <c r="N136" s="468">
        <v>0</v>
      </c>
      <c r="O136" s="468">
        <v>0</v>
      </c>
      <c r="P136" s="468">
        <v>0</v>
      </c>
      <c r="Q136" s="468">
        <v>0</v>
      </c>
      <c r="R136" s="469"/>
      <c r="S136" s="469">
        <f t="shared" si="4"/>
        <v>0</v>
      </c>
      <c r="T136" s="469">
        <v>0</v>
      </c>
      <c r="U136" s="469">
        <v>0</v>
      </c>
      <c r="V136" s="469">
        <v>0</v>
      </c>
    </row>
    <row r="137" spans="3:22" ht="22.5" customHeight="1">
      <c r="C137" s="4" t="s">
        <v>606</v>
      </c>
      <c r="D137" s="448"/>
      <c r="E137" s="468">
        <f t="shared" si="3"/>
        <v>9</v>
      </c>
      <c r="F137" s="468">
        <v>0</v>
      </c>
      <c r="G137" s="468">
        <v>0</v>
      </c>
      <c r="H137" s="468">
        <v>0</v>
      </c>
      <c r="I137" s="468">
        <v>0</v>
      </c>
      <c r="J137" s="468">
        <v>0</v>
      </c>
      <c r="K137" s="468">
        <v>0</v>
      </c>
      <c r="L137" s="468">
        <v>9</v>
      </c>
      <c r="M137" s="468">
        <v>0</v>
      </c>
      <c r="N137" s="468">
        <v>0</v>
      </c>
      <c r="O137" s="468">
        <v>0</v>
      </c>
      <c r="P137" s="468">
        <v>0</v>
      </c>
      <c r="Q137" s="468">
        <v>0</v>
      </c>
      <c r="R137" s="469"/>
      <c r="S137" s="469">
        <f t="shared" si="4"/>
        <v>0</v>
      </c>
      <c r="T137" s="469">
        <v>0</v>
      </c>
      <c r="U137" s="469">
        <v>0</v>
      </c>
      <c r="V137" s="469">
        <v>0</v>
      </c>
    </row>
    <row r="138" spans="3:22" ht="22.5" customHeight="1">
      <c r="C138" s="4" t="s">
        <v>607</v>
      </c>
      <c r="D138" s="448"/>
      <c r="E138" s="468">
        <f t="shared" si="3"/>
        <v>0</v>
      </c>
      <c r="F138" s="468">
        <v>0</v>
      </c>
      <c r="G138" s="468">
        <v>0</v>
      </c>
      <c r="H138" s="468">
        <v>0</v>
      </c>
      <c r="I138" s="468">
        <v>0</v>
      </c>
      <c r="J138" s="468">
        <v>0</v>
      </c>
      <c r="K138" s="468">
        <v>0</v>
      </c>
      <c r="L138" s="468">
        <v>0</v>
      </c>
      <c r="M138" s="468">
        <v>0</v>
      </c>
      <c r="N138" s="468">
        <v>0</v>
      </c>
      <c r="O138" s="468">
        <v>0</v>
      </c>
      <c r="P138" s="468">
        <v>0</v>
      </c>
      <c r="Q138" s="468">
        <v>0</v>
      </c>
      <c r="R138" s="469"/>
      <c r="S138" s="469">
        <f t="shared" si="4"/>
        <v>0</v>
      </c>
      <c r="T138" s="469">
        <v>0</v>
      </c>
      <c r="U138" s="469">
        <v>0</v>
      </c>
      <c r="V138" s="469">
        <v>0</v>
      </c>
    </row>
    <row r="139" spans="3:22" ht="22.5" customHeight="1">
      <c r="C139" s="4" t="s">
        <v>608</v>
      </c>
      <c r="D139" s="448"/>
      <c r="E139" s="468">
        <f t="shared" si="3"/>
        <v>253</v>
      </c>
      <c r="F139" s="468">
        <v>0</v>
      </c>
      <c r="G139" s="468">
        <v>0</v>
      </c>
      <c r="H139" s="468">
        <v>0</v>
      </c>
      <c r="I139" s="468">
        <v>228</v>
      </c>
      <c r="J139" s="468">
        <v>0</v>
      </c>
      <c r="K139" s="468">
        <v>0</v>
      </c>
      <c r="L139" s="468">
        <v>25</v>
      </c>
      <c r="M139" s="468">
        <v>0</v>
      </c>
      <c r="N139" s="468">
        <v>0</v>
      </c>
      <c r="O139" s="468">
        <v>0</v>
      </c>
      <c r="P139" s="468">
        <v>0</v>
      </c>
      <c r="Q139" s="468">
        <v>0</v>
      </c>
      <c r="R139" s="469"/>
      <c r="S139" s="469">
        <f t="shared" si="4"/>
        <v>0</v>
      </c>
      <c r="T139" s="469">
        <v>0</v>
      </c>
      <c r="U139" s="469">
        <v>0</v>
      </c>
      <c r="V139" s="469">
        <v>0</v>
      </c>
    </row>
    <row r="140" spans="3:22" ht="22.5" customHeight="1">
      <c r="C140" s="4" t="s">
        <v>609</v>
      </c>
      <c r="D140" s="448"/>
      <c r="E140" s="468">
        <f t="shared" si="3"/>
        <v>0</v>
      </c>
      <c r="F140" s="468">
        <v>0</v>
      </c>
      <c r="G140" s="468">
        <v>0</v>
      </c>
      <c r="H140" s="468">
        <v>0</v>
      </c>
      <c r="I140" s="468">
        <v>0</v>
      </c>
      <c r="J140" s="468">
        <v>0</v>
      </c>
      <c r="K140" s="468">
        <v>0</v>
      </c>
      <c r="L140" s="468">
        <v>0</v>
      </c>
      <c r="M140" s="468">
        <v>0</v>
      </c>
      <c r="N140" s="468">
        <v>0</v>
      </c>
      <c r="O140" s="468">
        <v>0</v>
      </c>
      <c r="P140" s="468">
        <v>0</v>
      </c>
      <c r="Q140" s="468">
        <v>0</v>
      </c>
      <c r="R140" s="469"/>
      <c r="S140" s="469">
        <f t="shared" si="4"/>
        <v>0</v>
      </c>
      <c r="T140" s="469">
        <v>0</v>
      </c>
      <c r="U140" s="469">
        <v>0</v>
      </c>
      <c r="V140" s="469">
        <v>0</v>
      </c>
    </row>
    <row r="141" spans="3:22" ht="22.5" customHeight="1">
      <c r="C141" s="4" t="s">
        <v>262</v>
      </c>
      <c r="D141" s="448"/>
      <c r="E141" s="468">
        <f t="shared" si="3"/>
        <v>474</v>
      </c>
      <c r="F141" s="468">
        <v>0</v>
      </c>
      <c r="G141" s="468">
        <v>0</v>
      </c>
      <c r="H141" s="468">
        <v>0</v>
      </c>
      <c r="I141" s="468">
        <v>238</v>
      </c>
      <c r="J141" s="468">
        <v>206</v>
      </c>
      <c r="K141" s="468">
        <v>0</v>
      </c>
      <c r="L141" s="468">
        <v>30</v>
      </c>
      <c r="M141" s="468">
        <v>0</v>
      </c>
      <c r="N141" s="468">
        <v>0</v>
      </c>
      <c r="O141" s="468">
        <v>0</v>
      </c>
      <c r="P141" s="468">
        <v>0</v>
      </c>
      <c r="Q141" s="468">
        <v>0</v>
      </c>
      <c r="R141" s="469"/>
      <c r="S141" s="469">
        <f t="shared" si="4"/>
        <v>0</v>
      </c>
      <c r="T141" s="469">
        <v>0</v>
      </c>
      <c r="U141" s="469">
        <v>0</v>
      </c>
      <c r="V141" s="469">
        <v>0</v>
      </c>
    </row>
    <row r="142" spans="3:22" ht="22.5" customHeight="1">
      <c r="C142" s="4" t="s">
        <v>610</v>
      </c>
      <c r="D142" s="448"/>
      <c r="E142" s="468">
        <f t="shared" si="3"/>
        <v>2002</v>
      </c>
      <c r="F142" s="468">
        <v>4</v>
      </c>
      <c r="G142" s="468">
        <v>0</v>
      </c>
      <c r="H142" s="468">
        <v>0</v>
      </c>
      <c r="I142" s="468">
        <v>682</v>
      </c>
      <c r="J142" s="468">
        <v>1304</v>
      </c>
      <c r="K142" s="468">
        <v>0</v>
      </c>
      <c r="L142" s="468">
        <v>12</v>
      </c>
      <c r="M142" s="468">
        <v>0</v>
      </c>
      <c r="N142" s="468">
        <v>0</v>
      </c>
      <c r="O142" s="468">
        <v>0</v>
      </c>
      <c r="P142" s="468">
        <v>0</v>
      </c>
      <c r="Q142" s="468">
        <v>0</v>
      </c>
      <c r="R142" s="469"/>
      <c r="S142" s="469">
        <f t="shared" si="4"/>
        <v>0</v>
      </c>
      <c r="T142" s="469">
        <v>0</v>
      </c>
      <c r="U142" s="469">
        <v>0</v>
      </c>
      <c r="V142" s="469">
        <v>0</v>
      </c>
    </row>
    <row r="143" spans="3:22" ht="22.5" customHeight="1">
      <c r="C143" s="4" t="s">
        <v>611</v>
      </c>
      <c r="D143" s="448"/>
      <c r="E143" s="468">
        <f t="shared" si="3"/>
        <v>153</v>
      </c>
      <c r="F143" s="468">
        <v>0</v>
      </c>
      <c r="G143" s="468">
        <v>0</v>
      </c>
      <c r="H143" s="468">
        <v>0</v>
      </c>
      <c r="I143" s="468">
        <v>9</v>
      </c>
      <c r="J143" s="468">
        <v>0</v>
      </c>
      <c r="K143" s="468">
        <v>96</v>
      </c>
      <c r="L143" s="468">
        <v>48</v>
      </c>
      <c r="M143" s="468">
        <v>0</v>
      </c>
      <c r="N143" s="468">
        <v>0</v>
      </c>
      <c r="O143" s="468">
        <v>0</v>
      </c>
      <c r="P143" s="468">
        <v>0</v>
      </c>
      <c r="Q143" s="468">
        <v>0</v>
      </c>
      <c r="R143" s="469"/>
      <c r="S143" s="469">
        <f t="shared" si="4"/>
        <v>0</v>
      </c>
      <c r="T143" s="469">
        <v>0</v>
      </c>
      <c r="U143" s="469">
        <v>0</v>
      </c>
      <c r="V143" s="469">
        <v>0</v>
      </c>
    </row>
    <row r="144" spans="3:22" ht="22.5" customHeight="1">
      <c r="C144" s="4" t="s">
        <v>612</v>
      </c>
      <c r="D144" s="448"/>
      <c r="E144" s="468">
        <f>SUM(F144:Q144)</f>
        <v>24</v>
      </c>
      <c r="F144" s="468">
        <v>0</v>
      </c>
      <c r="G144" s="468">
        <v>0</v>
      </c>
      <c r="H144" s="468">
        <v>0</v>
      </c>
      <c r="I144" s="468">
        <v>13</v>
      </c>
      <c r="J144" s="468">
        <v>11</v>
      </c>
      <c r="K144" s="468">
        <v>0</v>
      </c>
      <c r="L144" s="468">
        <v>0</v>
      </c>
      <c r="M144" s="468">
        <v>0</v>
      </c>
      <c r="N144" s="468">
        <v>0</v>
      </c>
      <c r="O144" s="468">
        <v>0</v>
      </c>
      <c r="P144" s="468">
        <v>0</v>
      </c>
      <c r="Q144" s="468">
        <v>0</v>
      </c>
      <c r="R144" s="469"/>
      <c r="S144" s="469">
        <f>SUM(T144:V144)</f>
        <v>0</v>
      </c>
      <c r="T144" s="469">
        <v>0</v>
      </c>
      <c r="U144" s="469">
        <v>0</v>
      </c>
      <c r="V144" s="469">
        <v>0</v>
      </c>
    </row>
    <row r="145" spans="2:22" ht="22.5" customHeight="1">
      <c r="C145" s="4" t="s">
        <v>613</v>
      </c>
      <c r="D145" s="448"/>
      <c r="E145" s="468">
        <f>SUM(F145:Q145)</f>
        <v>0</v>
      </c>
      <c r="F145" s="468">
        <v>0</v>
      </c>
      <c r="G145" s="468">
        <v>0</v>
      </c>
      <c r="H145" s="468">
        <v>0</v>
      </c>
      <c r="I145" s="468">
        <v>0</v>
      </c>
      <c r="J145" s="468">
        <v>0</v>
      </c>
      <c r="K145" s="468">
        <v>0</v>
      </c>
      <c r="L145" s="468">
        <v>0</v>
      </c>
      <c r="M145" s="468">
        <v>0</v>
      </c>
      <c r="N145" s="468">
        <v>0</v>
      </c>
      <c r="O145" s="468">
        <v>0</v>
      </c>
      <c r="P145" s="468">
        <v>0</v>
      </c>
      <c r="Q145" s="468">
        <v>0</v>
      </c>
      <c r="R145" s="469"/>
      <c r="S145" s="469">
        <f>SUM(T145:V145)</f>
        <v>0</v>
      </c>
      <c r="T145" s="469">
        <v>0</v>
      </c>
      <c r="U145" s="469">
        <v>0</v>
      </c>
      <c r="V145" s="469">
        <v>0</v>
      </c>
    </row>
    <row r="146" spans="2:22" ht="22.5" customHeight="1">
      <c r="C146" s="4" t="s">
        <v>614</v>
      </c>
      <c r="D146" s="448"/>
      <c r="E146" s="468">
        <f>SUM(F146:Q146)</f>
        <v>4099</v>
      </c>
      <c r="F146" s="468">
        <v>0</v>
      </c>
      <c r="G146" s="468">
        <v>0</v>
      </c>
      <c r="H146" s="468">
        <v>0</v>
      </c>
      <c r="I146" s="468">
        <v>2050</v>
      </c>
      <c r="J146" s="468">
        <v>2049</v>
      </c>
      <c r="K146" s="468">
        <v>0</v>
      </c>
      <c r="L146" s="468">
        <v>0</v>
      </c>
      <c r="M146" s="468">
        <v>0</v>
      </c>
      <c r="N146" s="468">
        <v>0</v>
      </c>
      <c r="O146" s="468">
        <v>0</v>
      </c>
      <c r="P146" s="468">
        <v>0</v>
      </c>
      <c r="Q146" s="468">
        <v>0</v>
      </c>
      <c r="R146" s="469"/>
      <c r="S146" s="469">
        <f>SUM(T146:V146)</f>
        <v>0</v>
      </c>
      <c r="T146" s="469">
        <v>0</v>
      </c>
      <c r="U146" s="469">
        <v>0</v>
      </c>
      <c r="V146" s="469">
        <v>0</v>
      </c>
    </row>
    <row r="147" spans="2:22" ht="22.5" customHeight="1">
      <c r="C147" s="4" t="s">
        <v>615</v>
      </c>
      <c r="D147" s="448"/>
      <c r="E147" s="468">
        <f>SUM(F147:Q147)</f>
        <v>232</v>
      </c>
      <c r="F147" s="468">
        <v>0</v>
      </c>
      <c r="G147" s="468">
        <v>0</v>
      </c>
      <c r="H147" s="468">
        <v>0</v>
      </c>
      <c r="I147" s="468">
        <v>172</v>
      </c>
      <c r="J147" s="468">
        <v>40</v>
      </c>
      <c r="K147" s="468">
        <v>0</v>
      </c>
      <c r="L147" s="468">
        <v>20</v>
      </c>
      <c r="M147" s="468">
        <v>0</v>
      </c>
      <c r="N147" s="468">
        <v>0</v>
      </c>
      <c r="O147" s="468">
        <v>0</v>
      </c>
      <c r="P147" s="468">
        <v>0</v>
      </c>
      <c r="Q147" s="468">
        <v>0</v>
      </c>
      <c r="R147" s="469"/>
      <c r="S147" s="469">
        <f>SUM(T147:V147)</f>
        <v>0</v>
      </c>
      <c r="T147" s="469">
        <v>0</v>
      </c>
      <c r="U147" s="469">
        <v>0</v>
      </c>
      <c r="V147" s="469">
        <v>0</v>
      </c>
    </row>
    <row r="148" spans="2:22" ht="22.5" customHeight="1">
      <c r="B148" s="458"/>
      <c r="C148" s="459" t="s">
        <v>355</v>
      </c>
      <c r="D148" s="460"/>
      <c r="E148" s="475">
        <f>SUM(F148:Q148)</f>
        <v>6303</v>
      </c>
      <c r="F148" s="475">
        <v>0</v>
      </c>
      <c r="G148" s="475">
        <v>0</v>
      </c>
      <c r="H148" s="475">
        <v>1</v>
      </c>
      <c r="I148" s="475">
        <v>4296</v>
      </c>
      <c r="J148" s="475">
        <v>1612</v>
      </c>
      <c r="K148" s="475">
        <v>49</v>
      </c>
      <c r="L148" s="475">
        <v>328</v>
      </c>
      <c r="M148" s="475">
        <v>16</v>
      </c>
      <c r="N148" s="475">
        <v>1</v>
      </c>
      <c r="O148" s="475">
        <v>0</v>
      </c>
      <c r="P148" s="475">
        <v>0</v>
      </c>
      <c r="Q148" s="475">
        <v>0</v>
      </c>
      <c r="R148" s="476"/>
      <c r="S148" s="477">
        <f>SUM(T148:V148)</f>
        <v>81</v>
      </c>
      <c r="T148" s="477">
        <v>12</v>
      </c>
      <c r="U148" s="477">
        <v>10</v>
      </c>
      <c r="V148" s="477">
        <v>59</v>
      </c>
    </row>
    <row r="149" spans="2:22" ht="17.25" customHeight="1"/>
    <row r="150" spans="2:22" ht="17.25" customHeight="1"/>
    <row r="151" spans="2:22" ht="17.25" customHeight="1"/>
  </sheetData>
  <mergeCells count="12">
    <mergeCell ref="T8:T9"/>
    <mergeCell ref="U8:U9"/>
    <mergeCell ref="E4:Q4"/>
    <mergeCell ref="S4:V4"/>
    <mergeCell ref="C7:C10"/>
    <mergeCell ref="E7:E10"/>
    <mergeCell ref="G7:H7"/>
    <mergeCell ref="I7:M7"/>
    <mergeCell ref="N7:O7"/>
    <mergeCell ref="P7:Q7"/>
    <mergeCell ref="S7:S10"/>
    <mergeCell ref="V7:V10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49" fitToHeight="0" orientation="portrait" r:id="rId1"/>
  <headerFooter>
    <oddHeader>&amp;R出入国在留管理庁　出入国管理統計
正誤情報　&amp;A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M147"/>
  <sheetViews>
    <sheetView zoomScale="85" zoomScaleNormal="85" workbookViewId="0"/>
  </sheetViews>
  <sheetFormatPr defaultRowHeight="14.25"/>
  <cols>
    <col min="1" max="1" width="1.25" style="1" customWidth="1"/>
    <col min="2" max="2" width="0.625" style="1" customWidth="1"/>
    <col min="3" max="3" width="25" style="6" customWidth="1"/>
    <col min="4" max="4" width="0.625" style="1" customWidth="1"/>
    <col min="5" max="7" width="18.125" style="1" customWidth="1"/>
    <col min="8" max="8" width="0.625" style="1" customWidth="1"/>
    <col min="9" max="9" width="25" style="1" customWidth="1"/>
    <col min="10" max="10" width="0.625" style="1" customWidth="1"/>
    <col min="11" max="13" width="18.125" style="1" customWidth="1"/>
    <col min="14" max="16384" width="9" style="1"/>
  </cols>
  <sheetData>
    <row r="1" spans="2:13" s="2" customFormat="1" ht="22.5" customHeight="1">
      <c r="C1" s="530" t="s">
        <v>617</v>
      </c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2:13" s="532" customFormat="1" ht="18.75" customHeight="1" thickBot="1">
      <c r="C2" s="533"/>
      <c r="I2" s="533"/>
      <c r="M2" s="534" t="s">
        <v>546</v>
      </c>
    </row>
    <row r="3" spans="2:13" ht="3.75" customHeight="1" thickTop="1">
      <c r="B3" s="442"/>
      <c r="C3" s="440"/>
      <c r="D3" s="441"/>
      <c r="E3" s="441"/>
      <c r="F3" s="535"/>
      <c r="G3" s="439"/>
      <c r="H3" s="442"/>
      <c r="I3" s="440"/>
      <c r="J3" s="441"/>
      <c r="K3" s="441"/>
      <c r="L3" s="535"/>
      <c r="M3" s="439"/>
    </row>
    <row r="4" spans="2:13" s="3" customFormat="1" ht="18.75" customHeight="1">
      <c r="B4" s="447"/>
      <c r="C4" s="897" t="s">
        <v>0</v>
      </c>
      <c r="D4" s="444"/>
      <c r="E4" s="898" t="s">
        <v>618</v>
      </c>
      <c r="F4" s="899" t="s">
        <v>1</v>
      </c>
      <c r="G4" s="899" t="s">
        <v>2</v>
      </c>
      <c r="H4" s="447"/>
      <c r="I4" s="897" t="s">
        <v>0</v>
      </c>
      <c r="J4" s="444"/>
      <c r="K4" s="898" t="s">
        <v>618</v>
      </c>
      <c r="L4" s="899" t="s">
        <v>1</v>
      </c>
      <c r="M4" s="896" t="s">
        <v>2</v>
      </c>
    </row>
    <row r="5" spans="2:13" s="3" customFormat="1" ht="3.75" customHeight="1">
      <c r="B5" s="447"/>
      <c r="C5" s="897"/>
      <c r="D5" s="444"/>
      <c r="E5" s="898"/>
      <c r="F5" s="899"/>
      <c r="G5" s="899"/>
      <c r="H5" s="447"/>
      <c r="I5" s="897"/>
      <c r="J5" s="444"/>
      <c r="K5" s="898"/>
      <c r="L5" s="899"/>
      <c r="M5" s="896"/>
    </row>
    <row r="6" spans="2:13" s="3" customFormat="1" ht="3.75" customHeight="1">
      <c r="B6" s="447"/>
      <c r="C6" s="897"/>
      <c r="D6" s="444"/>
      <c r="E6" s="898"/>
      <c r="F6" s="899"/>
      <c r="G6" s="899"/>
      <c r="H6" s="447"/>
      <c r="I6" s="897"/>
      <c r="J6" s="444"/>
      <c r="K6" s="898"/>
      <c r="L6" s="899"/>
      <c r="M6" s="896"/>
    </row>
    <row r="7" spans="2:13" s="3" customFormat="1" ht="18.75" customHeight="1">
      <c r="B7" s="447"/>
      <c r="C7" s="897"/>
      <c r="D7" s="444"/>
      <c r="E7" s="898"/>
      <c r="F7" s="899"/>
      <c r="G7" s="899"/>
      <c r="H7" s="447"/>
      <c r="I7" s="897"/>
      <c r="J7" s="444"/>
      <c r="K7" s="898"/>
      <c r="L7" s="899"/>
      <c r="M7" s="896"/>
    </row>
    <row r="8" spans="2:13" ht="3.75" customHeight="1">
      <c r="B8" s="462"/>
      <c r="C8" s="459"/>
      <c r="D8" s="460"/>
      <c r="E8" s="460"/>
      <c r="F8" s="461"/>
      <c r="G8" s="462"/>
      <c r="H8" s="462"/>
      <c r="I8" s="459"/>
      <c r="J8" s="460"/>
      <c r="K8" s="460"/>
      <c r="L8" s="461"/>
      <c r="M8" s="462"/>
    </row>
    <row r="9" spans="2:13" ht="9" customHeight="1">
      <c r="C9" s="4"/>
      <c r="D9" s="448"/>
      <c r="H9" s="536"/>
      <c r="I9" s="4"/>
      <c r="J9" s="448"/>
    </row>
    <row r="10" spans="2:13" s="463" customFormat="1" ht="29.25" customHeight="1">
      <c r="C10" s="537" t="s">
        <v>3</v>
      </c>
      <c r="D10" s="538"/>
      <c r="E10" s="539">
        <f>F10+G10</f>
        <v>23696</v>
      </c>
      <c r="F10" s="529">
        <v>4914</v>
      </c>
      <c r="G10" s="529">
        <v>18782</v>
      </c>
      <c r="H10" s="540"/>
      <c r="I10" s="541" t="s">
        <v>552</v>
      </c>
      <c r="J10" s="542"/>
      <c r="K10" s="543">
        <f>L10+M10</f>
        <v>13</v>
      </c>
      <c r="L10" s="544">
        <v>1</v>
      </c>
      <c r="M10" s="544">
        <v>12</v>
      </c>
    </row>
    <row r="11" spans="2:13" ht="29.25" customHeight="1">
      <c r="C11" s="541"/>
      <c r="D11" s="542"/>
      <c r="E11" s="545"/>
      <c r="F11" s="468"/>
      <c r="G11" s="468"/>
      <c r="H11" s="540"/>
      <c r="I11" s="541" t="s">
        <v>463</v>
      </c>
      <c r="J11" s="542"/>
      <c r="K11" s="543">
        <f t="shared" ref="K11:K74" si="0">L11+M11</f>
        <v>71</v>
      </c>
      <c r="L11" s="544">
        <v>2</v>
      </c>
      <c r="M11" s="544">
        <v>69</v>
      </c>
    </row>
    <row r="12" spans="2:13" ht="29.25" customHeight="1">
      <c r="C12" s="541" t="s">
        <v>291</v>
      </c>
      <c r="D12" s="542"/>
      <c r="E12" s="545">
        <f t="shared" ref="E12:E77" si="1">F12+G12</f>
        <v>37</v>
      </c>
      <c r="F12" s="468">
        <v>1</v>
      </c>
      <c r="G12" s="468">
        <v>36</v>
      </c>
      <c r="H12" s="540"/>
      <c r="I12" s="541" t="s">
        <v>467</v>
      </c>
      <c r="J12" s="542"/>
      <c r="K12" s="545">
        <f t="shared" si="0"/>
        <v>26</v>
      </c>
      <c r="L12" s="468">
        <v>1</v>
      </c>
      <c r="M12" s="468">
        <v>25</v>
      </c>
    </row>
    <row r="13" spans="2:13" ht="29.25" customHeight="1">
      <c r="C13" s="541" t="s">
        <v>292</v>
      </c>
      <c r="D13" s="542"/>
      <c r="E13" s="545">
        <f t="shared" si="1"/>
        <v>59</v>
      </c>
      <c r="F13" s="468">
        <v>1</v>
      </c>
      <c r="G13" s="468">
        <v>58</v>
      </c>
      <c r="H13" s="540"/>
      <c r="I13" s="541" t="s">
        <v>619</v>
      </c>
      <c r="J13" s="542"/>
      <c r="K13" s="545">
        <f t="shared" si="0"/>
        <v>44</v>
      </c>
      <c r="L13" s="468">
        <v>0</v>
      </c>
      <c r="M13" s="468">
        <v>44</v>
      </c>
    </row>
    <row r="14" spans="2:13" ht="29.25" customHeight="1">
      <c r="C14" s="541" t="s">
        <v>293</v>
      </c>
      <c r="D14" s="542"/>
      <c r="E14" s="545">
        <f t="shared" si="1"/>
        <v>45</v>
      </c>
      <c r="F14" s="468">
        <v>0</v>
      </c>
      <c r="G14" s="468">
        <v>45</v>
      </c>
      <c r="H14" s="540"/>
      <c r="I14" s="541" t="s">
        <v>464</v>
      </c>
      <c r="J14" s="542"/>
      <c r="K14" s="545">
        <f t="shared" si="0"/>
        <v>46</v>
      </c>
      <c r="L14" s="468">
        <v>1</v>
      </c>
      <c r="M14" s="468">
        <v>45</v>
      </c>
    </row>
    <row r="15" spans="2:13" ht="29.25" customHeight="1">
      <c r="C15" s="541" t="s">
        <v>294</v>
      </c>
      <c r="D15" s="542"/>
      <c r="E15" s="545">
        <f t="shared" si="1"/>
        <v>43</v>
      </c>
      <c r="F15" s="468">
        <v>1</v>
      </c>
      <c r="G15" s="468">
        <v>42</v>
      </c>
      <c r="H15" s="540"/>
      <c r="I15" s="541" t="s">
        <v>620</v>
      </c>
      <c r="J15" s="542"/>
      <c r="K15" s="545">
        <f t="shared" si="0"/>
        <v>24</v>
      </c>
      <c r="L15" s="468">
        <v>0</v>
      </c>
      <c r="M15" s="468">
        <v>24</v>
      </c>
    </row>
    <row r="16" spans="2:13" ht="29.25" customHeight="1">
      <c r="C16" s="541" t="s">
        <v>295</v>
      </c>
      <c r="D16" s="542"/>
      <c r="E16" s="545">
        <f t="shared" si="1"/>
        <v>13</v>
      </c>
      <c r="F16" s="468">
        <v>1</v>
      </c>
      <c r="G16" s="468">
        <v>12</v>
      </c>
      <c r="H16" s="540"/>
      <c r="I16" s="541" t="s">
        <v>465</v>
      </c>
      <c r="J16" s="542"/>
      <c r="K16" s="545">
        <f t="shared" si="0"/>
        <v>18</v>
      </c>
      <c r="L16" s="468">
        <v>0</v>
      </c>
      <c r="M16" s="468">
        <v>18</v>
      </c>
    </row>
    <row r="17" spans="3:13" ht="29.25" customHeight="1">
      <c r="C17" s="541" t="s">
        <v>296</v>
      </c>
      <c r="D17" s="542"/>
      <c r="E17" s="545">
        <f t="shared" si="1"/>
        <v>96</v>
      </c>
      <c r="F17" s="468">
        <v>2</v>
      </c>
      <c r="G17" s="468">
        <v>94</v>
      </c>
      <c r="H17" s="540"/>
      <c r="I17" s="541" t="s">
        <v>466</v>
      </c>
      <c r="J17" s="542"/>
      <c r="K17" s="545">
        <f t="shared" si="0"/>
        <v>18</v>
      </c>
      <c r="L17" s="468">
        <v>4</v>
      </c>
      <c r="M17" s="468">
        <v>14</v>
      </c>
    </row>
    <row r="18" spans="3:13" ht="29.25" customHeight="1">
      <c r="C18" s="541" t="s">
        <v>297</v>
      </c>
      <c r="D18" s="542"/>
      <c r="E18" s="545">
        <f t="shared" si="1"/>
        <v>167</v>
      </c>
      <c r="F18" s="468">
        <v>3</v>
      </c>
      <c r="G18" s="468">
        <v>164</v>
      </c>
      <c r="H18" s="540"/>
      <c r="I18" s="541" t="s">
        <v>621</v>
      </c>
      <c r="J18" s="542"/>
      <c r="K18" s="545">
        <f t="shared" si="0"/>
        <v>3</v>
      </c>
      <c r="L18" s="468">
        <v>0</v>
      </c>
      <c r="M18" s="468">
        <v>3</v>
      </c>
    </row>
    <row r="19" spans="3:13" ht="29.25" customHeight="1">
      <c r="C19" s="541" t="s">
        <v>298</v>
      </c>
      <c r="D19" s="542"/>
      <c r="E19" s="545">
        <f t="shared" si="1"/>
        <v>6</v>
      </c>
      <c r="F19" s="468">
        <v>0</v>
      </c>
      <c r="G19" s="468">
        <v>6</v>
      </c>
      <c r="H19" s="540"/>
      <c r="I19" s="541" t="s">
        <v>470</v>
      </c>
      <c r="J19" s="542"/>
      <c r="K19" s="545">
        <f t="shared" si="0"/>
        <v>23</v>
      </c>
      <c r="L19" s="468">
        <v>5</v>
      </c>
      <c r="M19" s="468">
        <v>18</v>
      </c>
    </row>
    <row r="20" spans="3:13" ht="29.25" customHeight="1">
      <c r="C20" s="541" t="s">
        <v>299</v>
      </c>
      <c r="D20" s="542"/>
      <c r="E20" s="545">
        <f t="shared" si="1"/>
        <v>0</v>
      </c>
      <c r="F20" s="468">
        <v>0</v>
      </c>
      <c r="G20" s="468">
        <v>0</v>
      </c>
      <c r="H20" s="540"/>
      <c r="I20" s="541" t="s">
        <v>468</v>
      </c>
      <c r="J20" s="542"/>
      <c r="K20" s="545">
        <f t="shared" si="0"/>
        <v>23</v>
      </c>
      <c r="L20" s="468">
        <v>0</v>
      </c>
      <c r="M20" s="468">
        <v>23</v>
      </c>
    </row>
    <row r="21" spans="3:13" ht="29.25" customHeight="1">
      <c r="C21" s="541" t="s">
        <v>300</v>
      </c>
      <c r="D21" s="542"/>
      <c r="E21" s="545">
        <f t="shared" si="1"/>
        <v>8</v>
      </c>
      <c r="F21" s="468">
        <v>0</v>
      </c>
      <c r="G21" s="468">
        <v>8</v>
      </c>
      <c r="H21" s="540"/>
      <c r="I21" s="541" t="s">
        <v>622</v>
      </c>
      <c r="J21" s="542"/>
      <c r="K21" s="545">
        <f t="shared" si="0"/>
        <v>15</v>
      </c>
      <c r="L21" s="468">
        <v>0</v>
      </c>
      <c r="M21" s="468">
        <v>15</v>
      </c>
    </row>
    <row r="22" spans="3:13" ht="29.25" customHeight="1">
      <c r="C22" s="541" t="s">
        <v>301</v>
      </c>
      <c r="D22" s="542"/>
      <c r="E22" s="545">
        <f t="shared" si="1"/>
        <v>2</v>
      </c>
      <c r="F22" s="468">
        <v>0</v>
      </c>
      <c r="G22" s="468">
        <v>2</v>
      </c>
      <c r="H22" s="540"/>
      <c r="I22" s="541" t="s">
        <v>477</v>
      </c>
      <c r="J22" s="542"/>
      <c r="K22" s="545">
        <f t="shared" si="0"/>
        <v>111</v>
      </c>
      <c r="L22" s="468">
        <v>6</v>
      </c>
      <c r="M22" s="468">
        <v>105</v>
      </c>
    </row>
    <row r="23" spans="3:13" ht="29.25" customHeight="1">
      <c r="C23" s="541" t="s">
        <v>302</v>
      </c>
      <c r="D23" s="542"/>
      <c r="E23" s="545">
        <f t="shared" si="1"/>
        <v>7</v>
      </c>
      <c r="F23" s="468">
        <v>5</v>
      </c>
      <c r="G23" s="468">
        <v>2</v>
      </c>
      <c r="H23" s="540"/>
      <c r="I23" s="541" t="s">
        <v>623</v>
      </c>
      <c r="J23" s="542"/>
      <c r="K23" s="545">
        <f t="shared" si="0"/>
        <v>123</v>
      </c>
      <c r="L23" s="468">
        <v>0</v>
      </c>
      <c r="M23" s="468">
        <v>123</v>
      </c>
    </row>
    <row r="24" spans="3:13" ht="29.25" customHeight="1">
      <c r="C24" s="541" t="s">
        <v>303</v>
      </c>
      <c r="D24" s="542"/>
      <c r="E24" s="545">
        <f t="shared" si="1"/>
        <v>0</v>
      </c>
      <c r="F24" s="468">
        <v>0</v>
      </c>
      <c r="G24" s="468">
        <v>0</v>
      </c>
      <c r="H24" s="540"/>
      <c r="I24" s="541" t="s">
        <v>478</v>
      </c>
      <c r="J24" s="542"/>
      <c r="K24" s="545">
        <f t="shared" si="0"/>
        <v>29</v>
      </c>
      <c r="L24" s="468">
        <v>1</v>
      </c>
      <c r="M24" s="468">
        <v>28</v>
      </c>
    </row>
    <row r="25" spans="3:13" ht="29.25" customHeight="1">
      <c r="C25" s="541" t="s">
        <v>304</v>
      </c>
      <c r="D25" s="542"/>
      <c r="E25" s="545">
        <f t="shared" si="1"/>
        <v>20</v>
      </c>
      <c r="F25" s="468">
        <v>0</v>
      </c>
      <c r="G25" s="468">
        <v>20</v>
      </c>
      <c r="H25" s="540"/>
      <c r="I25" s="541" t="s">
        <v>481</v>
      </c>
      <c r="J25" s="542"/>
      <c r="K25" s="545">
        <f t="shared" si="0"/>
        <v>2</v>
      </c>
      <c r="L25" s="468">
        <v>0</v>
      </c>
      <c r="M25" s="468">
        <v>2</v>
      </c>
    </row>
    <row r="26" spans="3:13" ht="29.25" customHeight="1">
      <c r="C26" s="541" t="s">
        <v>305</v>
      </c>
      <c r="D26" s="542"/>
      <c r="E26" s="545">
        <f t="shared" si="1"/>
        <v>0</v>
      </c>
      <c r="F26" s="468">
        <v>0</v>
      </c>
      <c r="G26" s="468">
        <v>0</v>
      </c>
      <c r="H26" s="540"/>
      <c r="I26" s="541" t="s">
        <v>486</v>
      </c>
      <c r="J26" s="542"/>
      <c r="K26" s="545">
        <f t="shared" si="0"/>
        <v>7</v>
      </c>
      <c r="L26" s="468">
        <v>0</v>
      </c>
      <c r="M26" s="468">
        <v>7</v>
      </c>
    </row>
    <row r="27" spans="3:13" ht="29.25" customHeight="1">
      <c r="C27" s="541" t="s">
        <v>306</v>
      </c>
      <c r="D27" s="542"/>
      <c r="E27" s="545">
        <f t="shared" si="1"/>
        <v>48</v>
      </c>
      <c r="F27" s="468">
        <v>2</v>
      </c>
      <c r="G27" s="468">
        <v>46</v>
      </c>
      <c r="H27" s="540"/>
      <c r="I27" s="541" t="s">
        <v>479</v>
      </c>
      <c r="J27" s="542"/>
      <c r="K27" s="545">
        <f t="shared" si="0"/>
        <v>38</v>
      </c>
      <c r="L27" s="468">
        <v>0</v>
      </c>
      <c r="M27" s="468">
        <v>38</v>
      </c>
    </row>
    <row r="28" spans="3:13" ht="29.25" customHeight="1">
      <c r="C28" s="541" t="s">
        <v>307</v>
      </c>
      <c r="D28" s="542"/>
      <c r="E28" s="545">
        <f t="shared" si="1"/>
        <v>1</v>
      </c>
      <c r="F28" s="468">
        <v>1</v>
      </c>
      <c r="G28" s="468">
        <v>0</v>
      </c>
      <c r="H28" s="540"/>
      <c r="I28" s="541" t="s">
        <v>480</v>
      </c>
      <c r="J28" s="542"/>
      <c r="K28" s="545">
        <f t="shared" si="0"/>
        <v>17</v>
      </c>
      <c r="L28" s="468">
        <v>0</v>
      </c>
      <c r="M28" s="468">
        <v>17</v>
      </c>
    </row>
    <row r="29" spans="3:13" ht="29.25" customHeight="1">
      <c r="C29" s="541" t="s">
        <v>308</v>
      </c>
      <c r="D29" s="542"/>
      <c r="E29" s="545">
        <f t="shared" si="1"/>
        <v>0</v>
      </c>
      <c r="F29" s="468">
        <v>0</v>
      </c>
      <c r="G29" s="468">
        <v>0</v>
      </c>
      <c r="H29" s="540"/>
      <c r="I29" s="541" t="s">
        <v>472</v>
      </c>
      <c r="J29" s="542"/>
      <c r="K29" s="545">
        <f t="shared" si="0"/>
        <v>9</v>
      </c>
      <c r="L29" s="468">
        <v>0</v>
      </c>
      <c r="M29" s="468">
        <v>9</v>
      </c>
    </row>
    <row r="30" spans="3:13" ht="29.25" customHeight="1">
      <c r="C30" s="541" t="s">
        <v>309</v>
      </c>
      <c r="D30" s="542"/>
      <c r="E30" s="545">
        <f t="shared" si="1"/>
        <v>0</v>
      </c>
      <c r="F30" s="468">
        <v>0</v>
      </c>
      <c r="G30" s="468">
        <v>0</v>
      </c>
      <c r="H30" s="540"/>
      <c r="I30" s="541" t="s">
        <v>624</v>
      </c>
      <c r="J30" s="542"/>
      <c r="K30" s="545">
        <f t="shared" si="0"/>
        <v>81</v>
      </c>
      <c r="L30" s="468">
        <v>0</v>
      </c>
      <c r="M30" s="468">
        <v>81</v>
      </c>
    </row>
    <row r="31" spans="3:13" ht="29.25" customHeight="1">
      <c r="C31" s="541" t="s">
        <v>310</v>
      </c>
      <c r="D31" s="542"/>
      <c r="E31" s="545">
        <f t="shared" si="1"/>
        <v>5</v>
      </c>
      <c r="F31" s="468">
        <v>2</v>
      </c>
      <c r="G31" s="468">
        <v>3</v>
      </c>
      <c r="H31" s="540"/>
      <c r="I31" s="541" t="s">
        <v>482</v>
      </c>
      <c r="J31" s="542"/>
      <c r="K31" s="545">
        <f t="shared" si="0"/>
        <v>317</v>
      </c>
      <c r="L31" s="468">
        <v>18</v>
      </c>
      <c r="M31" s="468">
        <v>299</v>
      </c>
    </row>
    <row r="32" spans="3:13" ht="29.25" customHeight="1">
      <c r="C32" s="541" t="s">
        <v>625</v>
      </c>
      <c r="D32" s="542"/>
      <c r="E32" s="545">
        <f>F32+G32</f>
        <v>7</v>
      </c>
      <c r="F32" s="468">
        <v>0</v>
      </c>
      <c r="G32" s="468">
        <v>7</v>
      </c>
      <c r="H32" s="540"/>
      <c r="I32" s="541" t="s">
        <v>484</v>
      </c>
      <c r="J32" s="542"/>
      <c r="K32" s="545">
        <f t="shared" si="0"/>
        <v>45</v>
      </c>
      <c r="L32" s="468">
        <v>0</v>
      </c>
      <c r="M32" s="468">
        <v>45</v>
      </c>
    </row>
    <row r="33" spans="3:13" ht="29.25" customHeight="1">
      <c r="C33" s="541" t="s">
        <v>311</v>
      </c>
      <c r="D33" s="542"/>
      <c r="E33" s="545">
        <f t="shared" si="1"/>
        <v>493</v>
      </c>
      <c r="F33" s="468">
        <v>4</v>
      </c>
      <c r="G33" s="468">
        <v>489</v>
      </c>
      <c r="H33" s="540"/>
      <c r="I33" s="541" t="s">
        <v>626</v>
      </c>
      <c r="J33" s="542"/>
      <c r="K33" s="545">
        <f t="shared" si="0"/>
        <v>0</v>
      </c>
      <c r="L33" s="468">
        <v>0</v>
      </c>
      <c r="M33" s="468">
        <v>0</v>
      </c>
    </row>
    <row r="34" spans="3:13" ht="29.25" customHeight="1">
      <c r="C34" s="541" t="s">
        <v>312</v>
      </c>
      <c r="D34" s="542"/>
      <c r="E34" s="545">
        <f t="shared" si="1"/>
        <v>302</v>
      </c>
      <c r="F34" s="468">
        <v>6</v>
      </c>
      <c r="G34" s="468">
        <v>296</v>
      </c>
      <c r="H34" s="540"/>
      <c r="I34" s="541" t="s">
        <v>485</v>
      </c>
      <c r="J34" s="542"/>
      <c r="K34" s="545">
        <f t="shared" si="0"/>
        <v>235</v>
      </c>
      <c r="L34" s="468">
        <v>7</v>
      </c>
      <c r="M34" s="468">
        <v>228</v>
      </c>
    </row>
    <row r="35" spans="3:13" ht="29.25" customHeight="1">
      <c r="C35" s="541" t="s">
        <v>313</v>
      </c>
      <c r="D35" s="542"/>
      <c r="E35" s="545">
        <f t="shared" si="1"/>
        <v>117</v>
      </c>
      <c r="F35" s="468">
        <v>4</v>
      </c>
      <c r="G35" s="468">
        <v>113</v>
      </c>
      <c r="H35" s="540"/>
      <c r="I35" s="541" t="s">
        <v>576</v>
      </c>
      <c r="J35" s="542"/>
      <c r="K35" s="545">
        <f t="shared" si="0"/>
        <v>155</v>
      </c>
      <c r="L35" s="468">
        <v>22</v>
      </c>
      <c r="M35" s="468">
        <v>133</v>
      </c>
    </row>
    <row r="36" spans="3:13" ht="29.25" customHeight="1">
      <c r="C36" s="541" t="s">
        <v>314</v>
      </c>
      <c r="D36" s="542"/>
      <c r="E36" s="545">
        <f t="shared" si="1"/>
        <v>57</v>
      </c>
      <c r="F36" s="468">
        <v>0</v>
      </c>
      <c r="G36" s="468">
        <v>57</v>
      </c>
      <c r="H36" s="540"/>
      <c r="I36" s="541" t="s">
        <v>497</v>
      </c>
      <c r="J36" s="542"/>
      <c r="K36" s="545">
        <f t="shared" si="0"/>
        <v>69</v>
      </c>
      <c r="L36" s="468">
        <v>1</v>
      </c>
      <c r="M36" s="468">
        <v>68</v>
      </c>
    </row>
    <row r="37" spans="3:13" ht="29.25" customHeight="1">
      <c r="C37" s="541" t="s">
        <v>315</v>
      </c>
      <c r="D37" s="542"/>
      <c r="E37" s="545">
        <f t="shared" si="1"/>
        <v>32</v>
      </c>
      <c r="F37" s="468">
        <v>0</v>
      </c>
      <c r="G37" s="468">
        <v>32</v>
      </c>
      <c r="H37" s="540"/>
      <c r="I37" s="541" t="s">
        <v>578</v>
      </c>
      <c r="J37" s="542"/>
      <c r="K37" s="545">
        <f t="shared" si="0"/>
        <v>0</v>
      </c>
      <c r="L37" s="468">
        <v>0</v>
      </c>
      <c r="M37" s="468">
        <v>0</v>
      </c>
    </row>
    <row r="38" spans="3:13" ht="29.25" customHeight="1">
      <c r="C38" s="541" t="s">
        <v>316</v>
      </c>
      <c r="D38" s="542"/>
      <c r="E38" s="545">
        <f t="shared" si="1"/>
        <v>38</v>
      </c>
      <c r="F38" s="468">
        <v>0</v>
      </c>
      <c r="G38" s="468">
        <v>38</v>
      </c>
      <c r="H38" s="540"/>
      <c r="I38" s="541" t="s">
        <v>498</v>
      </c>
      <c r="J38" s="542"/>
      <c r="K38" s="545">
        <f t="shared" si="0"/>
        <v>189</v>
      </c>
      <c r="L38" s="468">
        <v>9</v>
      </c>
      <c r="M38" s="468">
        <v>180</v>
      </c>
    </row>
    <row r="39" spans="3:13" ht="29.25" customHeight="1">
      <c r="C39" s="541" t="s">
        <v>317</v>
      </c>
      <c r="D39" s="542"/>
      <c r="E39" s="545">
        <f t="shared" si="1"/>
        <v>46</v>
      </c>
      <c r="F39" s="468">
        <v>1</v>
      </c>
      <c r="G39" s="468">
        <v>45</v>
      </c>
      <c r="H39" s="540"/>
      <c r="I39" s="541" t="s">
        <v>627</v>
      </c>
      <c r="J39" s="542"/>
      <c r="K39" s="545">
        <f t="shared" si="0"/>
        <v>28</v>
      </c>
      <c r="L39" s="468">
        <v>1</v>
      </c>
      <c r="M39" s="468">
        <v>27</v>
      </c>
    </row>
    <row r="40" spans="3:13" ht="29.25" customHeight="1">
      <c r="C40" s="541" t="s">
        <v>318</v>
      </c>
      <c r="D40" s="542"/>
      <c r="E40" s="545">
        <f t="shared" si="1"/>
        <v>132</v>
      </c>
      <c r="F40" s="468">
        <v>3</v>
      </c>
      <c r="G40" s="468">
        <v>129</v>
      </c>
      <c r="H40" s="540"/>
      <c r="I40" s="541" t="s">
        <v>628</v>
      </c>
      <c r="J40" s="542"/>
      <c r="K40" s="545">
        <f t="shared" si="0"/>
        <v>4</v>
      </c>
      <c r="L40" s="468">
        <v>0</v>
      </c>
      <c r="M40" s="468">
        <v>4</v>
      </c>
    </row>
    <row r="41" spans="3:13" ht="29.25" customHeight="1">
      <c r="C41" s="546" t="s">
        <v>319</v>
      </c>
      <c r="D41" s="547"/>
      <c r="E41" s="548">
        <f t="shared" si="1"/>
        <v>0</v>
      </c>
      <c r="F41" s="473">
        <v>0</v>
      </c>
      <c r="G41" s="473">
        <v>0</v>
      </c>
      <c r="H41" s="540"/>
      <c r="I41" s="541" t="s">
        <v>629</v>
      </c>
      <c r="J41" s="542"/>
      <c r="K41" s="545">
        <f t="shared" si="0"/>
        <v>57</v>
      </c>
      <c r="L41" s="468">
        <v>10</v>
      </c>
      <c r="M41" s="468">
        <v>47</v>
      </c>
    </row>
    <row r="42" spans="3:13" ht="29.25" customHeight="1">
      <c r="C42" s="541" t="s">
        <v>320</v>
      </c>
      <c r="D42" s="542"/>
      <c r="E42" s="545">
        <f t="shared" si="1"/>
        <v>0</v>
      </c>
      <c r="F42" s="468">
        <v>0</v>
      </c>
      <c r="G42" s="468">
        <v>0</v>
      </c>
      <c r="H42" s="540"/>
      <c r="I42" s="541" t="s">
        <v>630</v>
      </c>
      <c r="J42" s="542"/>
      <c r="K42" s="545">
        <f t="shared" si="0"/>
        <v>3</v>
      </c>
      <c r="L42" s="468">
        <v>0</v>
      </c>
      <c r="M42" s="468">
        <v>3</v>
      </c>
    </row>
    <row r="43" spans="3:13" ht="29.25" customHeight="1">
      <c r="C43" s="541" t="s">
        <v>321</v>
      </c>
      <c r="D43" s="542"/>
      <c r="E43" s="545">
        <f t="shared" si="1"/>
        <v>1381</v>
      </c>
      <c r="F43" s="468">
        <v>776</v>
      </c>
      <c r="G43" s="468">
        <v>605</v>
      </c>
      <c r="H43" s="540"/>
      <c r="I43" s="541" t="s">
        <v>631</v>
      </c>
      <c r="J43" s="542"/>
      <c r="K43" s="545">
        <f t="shared" si="0"/>
        <v>0</v>
      </c>
      <c r="L43" s="468">
        <v>0</v>
      </c>
      <c r="M43" s="468">
        <v>0</v>
      </c>
    </row>
    <row r="44" spans="3:13" ht="29.25" customHeight="1">
      <c r="C44" s="541" t="s">
        <v>322</v>
      </c>
      <c r="D44" s="542"/>
      <c r="E44" s="545">
        <f t="shared" si="1"/>
        <v>6332</v>
      </c>
      <c r="F44" s="468">
        <v>2330</v>
      </c>
      <c r="G44" s="468">
        <v>4002</v>
      </c>
      <c r="H44" s="540"/>
      <c r="I44" s="541" t="s">
        <v>632</v>
      </c>
      <c r="J44" s="542"/>
      <c r="K44" s="545">
        <f t="shared" si="0"/>
        <v>688</v>
      </c>
      <c r="L44" s="468">
        <v>4</v>
      </c>
      <c r="M44" s="468">
        <v>684</v>
      </c>
    </row>
    <row r="45" spans="3:13" ht="29.25" customHeight="1">
      <c r="C45" s="541" t="s">
        <v>323</v>
      </c>
      <c r="D45" s="542"/>
      <c r="E45" s="545">
        <f t="shared" si="1"/>
        <v>793</v>
      </c>
      <c r="F45" s="468">
        <v>14</v>
      </c>
      <c r="G45" s="468">
        <v>779</v>
      </c>
      <c r="H45" s="540"/>
      <c r="I45" s="541" t="s">
        <v>503</v>
      </c>
      <c r="J45" s="542"/>
      <c r="K45" s="545">
        <f t="shared" si="0"/>
        <v>423</v>
      </c>
      <c r="L45" s="468">
        <v>101</v>
      </c>
      <c r="M45" s="468">
        <v>322</v>
      </c>
    </row>
    <row r="46" spans="3:13" ht="29.25" customHeight="1">
      <c r="C46" s="541" t="s">
        <v>324</v>
      </c>
      <c r="D46" s="542"/>
      <c r="E46" s="545">
        <f t="shared" si="1"/>
        <v>14</v>
      </c>
      <c r="F46" s="468">
        <v>2</v>
      </c>
      <c r="G46" s="468">
        <v>12</v>
      </c>
      <c r="H46" s="540"/>
      <c r="I46" s="541" t="s">
        <v>504</v>
      </c>
      <c r="J46" s="542"/>
      <c r="K46" s="545">
        <f t="shared" si="0"/>
        <v>29</v>
      </c>
      <c r="L46" s="468">
        <v>0</v>
      </c>
      <c r="M46" s="468">
        <v>29</v>
      </c>
    </row>
    <row r="47" spans="3:13" ht="29.25" customHeight="1">
      <c r="C47" s="541" t="s">
        <v>325</v>
      </c>
      <c r="D47" s="542"/>
      <c r="E47" s="545">
        <f t="shared" si="1"/>
        <v>3</v>
      </c>
      <c r="F47" s="468">
        <v>3</v>
      </c>
      <c r="G47" s="468">
        <v>0</v>
      </c>
      <c r="H47" s="540"/>
      <c r="I47" s="541" t="s">
        <v>505</v>
      </c>
      <c r="J47" s="542"/>
      <c r="K47" s="545">
        <f t="shared" si="0"/>
        <v>7</v>
      </c>
      <c r="L47" s="468">
        <v>0</v>
      </c>
      <c r="M47" s="468">
        <v>7</v>
      </c>
    </row>
    <row r="48" spans="3:13" ht="29.25" customHeight="1">
      <c r="C48" s="541" t="s">
        <v>326</v>
      </c>
      <c r="D48" s="542"/>
      <c r="E48" s="545">
        <f t="shared" si="1"/>
        <v>203</v>
      </c>
      <c r="F48" s="468">
        <v>6</v>
      </c>
      <c r="G48" s="468">
        <v>197</v>
      </c>
      <c r="H48" s="540"/>
      <c r="I48" s="541" t="s">
        <v>506</v>
      </c>
      <c r="J48" s="542"/>
      <c r="K48" s="545">
        <f t="shared" si="0"/>
        <v>76</v>
      </c>
      <c r="L48" s="468">
        <v>23</v>
      </c>
      <c r="M48" s="468">
        <v>53</v>
      </c>
    </row>
    <row r="49" spans="3:13" ht="29.25" customHeight="1">
      <c r="C49" s="541" t="s">
        <v>327</v>
      </c>
      <c r="D49" s="542"/>
      <c r="E49" s="545">
        <f t="shared" si="1"/>
        <v>156</v>
      </c>
      <c r="F49" s="468">
        <v>3</v>
      </c>
      <c r="G49" s="468">
        <v>153</v>
      </c>
      <c r="H49" s="540"/>
      <c r="I49" s="541" t="s">
        <v>633</v>
      </c>
      <c r="J49" s="542"/>
      <c r="K49" s="545">
        <f t="shared" si="0"/>
        <v>8</v>
      </c>
      <c r="L49" s="468">
        <v>0</v>
      </c>
      <c r="M49" s="468">
        <v>8</v>
      </c>
    </row>
    <row r="50" spans="3:13" ht="29.25" customHeight="1">
      <c r="C50" s="541" t="s">
        <v>328</v>
      </c>
      <c r="D50" s="542"/>
      <c r="E50" s="545">
        <f t="shared" si="1"/>
        <v>28</v>
      </c>
      <c r="F50" s="468">
        <v>25</v>
      </c>
      <c r="G50" s="468">
        <v>3</v>
      </c>
      <c r="H50" s="540"/>
      <c r="I50" s="541" t="s">
        <v>507</v>
      </c>
      <c r="J50" s="542"/>
      <c r="K50" s="545">
        <f t="shared" si="0"/>
        <v>14</v>
      </c>
      <c r="L50" s="468">
        <v>2</v>
      </c>
      <c r="M50" s="468">
        <v>12</v>
      </c>
    </row>
    <row r="51" spans="3:13" ht="29.25" customHeight="1">
      <c r="C51" s="541" t="s">
        <v>329</v>
      </c>
      <c r="D51" s="542"/>
      <c r="E51" s="545">
        <f t="shared" si="1"/>
        <v>26</v>
      </c>
      <c r="F51" s="468">
        <v>0</v>
      </c>
      <c r="G51" s="468">
        <v>26</v>
      </c>
      <c r="H51" s="540"/>
      <c r="I51" s="541" t="s">
        <v>508</v>
      </c>
      <c r="J51" s="542"/>
      <c r="K51" s="545">
        <f t="shared" si="0"/>
        <v>28</v>
      </c>
      <c r="L51" s="468">
        <v>15</v>
      </c>
      <c r="M51" s="468">
        <v>13</v>
      </c>
    </row>
    <row r="52" spans="3:13" ht="29.25" customHeight="1">
      <c r="C52" s="541" t="s">
        <v>330</v>
      </c>
      <c r="D52" s="542"/>
      <c r="E52" s="545">
        <f t="shared" si="1"/>
        <v>11</v>
      </c>
      <c r="F52" s="468">
        <v>0</v>
      </c>
      <c r="G52" s="468">
        <v>11</v>
      </c>
      <c r="H52" s="540"/>
      <c r="I52" s="541" t="s">
        <v>509</v>
      </c>
      <c r="J52" s="542"/>
      <c r="K52" s="545">
        <f t="shared" si="0"/>
        <v>1</v>
      </c>
      <c r="L52" s="468">
        <v>1</v>
      </c>
      <c r="M52" s="468">
        <v>0</v>
      </c>
    </row>
    <row r="53" spans="3:13" ht="29.25" customHeight="1">
      <c r="C53" s="541" t="s">
        <v>331</v>
      </c>
      <c r="D53" s="542"/>
      <c r="E53" s="545">
        <f t="shared" si="1"/>
        <v>726</v>
      </c>
      <c r="F53" s="468">
        <v>9</v>
      </c>
      <c r="G53" s="468">
        <v>717</v>
      </c>
      <c r="H53" s="540"/>
      <c r="I53" s="541" t="s">
        <v>634</v>
      </c>
      <c r="J53" s="542"/>
      <c r="K53" s="545">
        <f t="shared" si="0"/>
        <v>12</v>
      </c>
      <c r="L53" s="468">
        <v>0</v>
      </c>
      <c r="M53" s="468">
        <v>12</v>
      </c>
    </row>
    <row r="54" spans="3:13" ht="29.25" customHeight="1">
      <c r="C54" s="541" t="s">
        <v>635</v>
      </c>
      <c r="D54" s="542"/>
      <c r="E54" s="545">
        <f>F54+G54</f>
        <v>49</v>
      </c>
      <c r="F54" s="468">
        <v>0</v>
      </c>
      <c r="G54" s="468">
        <v>49</v>
      </c>
      <c r="H54" s="540"/>
      <c r="I54" s="541" t="s">
        <v>511</v>
      </c>
      <c r="J54" s="542"/>
      <c r="K54" s="545">
        <f t="shared" si="0"/>
        <v>3</v>
      </c>
      <c r="L54" s="468">
        <v>0</v>
      </c>
      <c r="M54" s="468">
        <v>3</v>
      </c>
    </row>
    <row r="55" spans="3:13" ht="29.25" customHeight="1">
      <c r="C55" s="541" t="s">
        <v>333</v>
      </c>
      <c r="D55" s="542"/>
      <c r="E55" s="545">
        <f t="shared" si="1"/>
        <v>134</v>
      </c>
      <c r="F55" s="468">
        <v>3</v>
      </c>
      <c r="G55" s="468">
        <v>131</v>
      </c>
      <c r="H55" s="540"/>
      <c r="I55" s="541" t="s">
        <v>636</v>
      </c>
      <c r="J55" s="542"/>
      <c r="K55" s="545">
        <f t="shared" si="0"/>
        <v>21</v>
      </c>
      <c r="L55" s="468">
        <v>8</v>
      </c>
      <c r="M55" s="468">
        <v>13</v>
      </c>
    </row>
    <row r="56" spans="3:13" ht="29.25" customHeight="1">
      <c r="C56" s="541" t="s">
        <v>334</v>
      </c>
      <c r="D56" s="542"/>
      <c r="E56" s="545">
        <f t="shared" si="1"/>
        <v>35</v>
      </c>
      <c r="F56" s="468">
        <v>0</v>
      </c>
      <c r="G56" s="468">
        <v>35</v>
      </c>
      <c r="H56" s="540"/>
      <c r="I56" s="541" t="s">
        <v>513</v>
      </c>
      <c r="J56" s="542"/>
      <c r="K56" s="545">
        <f t="shared" si="0"/>
        <v>191</v>
      </c>
      <c r="L56" s="468">
        <v>7</v>
      </c>
      <c r="M56" s="468">
        <v>184</v>
      </c>
    </row>
    <row r="57" spans="3:13" ht="29.25" customHeight="1">
      <c r="C57" s="541" t="s">
        <v>335</v>
      </c>
      <c r="D57" s="542"/>
      <c r="E57" s="545">
        <f t="shared" si="1"/>
        <v>23</v>
      </c>
      <c r="F57" s="468">
        <v>1</v>
      </c>
      <c r="G57" s="468">
        <v>22</v>
      </c>
      <c r="H57" s="540"/>
      <c r="I57" s="541" t="s">
        <v>637</v>
      </c>
      <c r="J57" s="542"/>
      <c r="K57" s="545">
        <f t="shared" si="0"/>
        <v>0</v>
      </c>
      <c r="L57" s="468">
        <v>0</v>
      </c>
      <c r="M57" s="468">
        <v>0</v>
      </c>
    </row>
    <row r="58" spans="3:13" ht="29.25" customHeight="1">
      <c r="C58" s="541" t="s">
        <v>336</v>
      </c>
      <c r="D58" s="542"/>
      <c r="E58" s="545">
        <f t="shared" si="1"/>
        <v>16</v>
      </c>
      <c r="F58" s="468">
        <v>0</v>
      </c>
      <c r="G58" s="468">
        <v>16</v>
      </c>
      <c r="H58" s="540"/>
      <c r="I58" s="541" t="s">
        <v>512</v>
      </c>
      <c r="J58" s="542"/>
      <c r="K58" s="545">
        <f t="shared" si="0"/>
        <v>10</v>
      </c>
      <c r="L58" s="468">
        <v>0</v>
      </c>
      <c r="M58" s="468">
        <v>10</v>
      </c>
    </row>
    <row r="59" spans="3:13" ht="29.25" customHeight="1">
      <c r="C59" s="541" t="s">
        <v>337</v>
      </c>
      <c r="D59" s="542"/>
      <c r="E59" s="545">
        <f t="shared" si="1"/>
        <v>1212</v>
      </c>
      <c r="F59" s="468">
        <v>182</v>
      </c>
      <c r="G59" s="468">
        <v>1030</v>
      </c>
      <c r="H59" s="540"/>
      <c r="I59" s="541" t="s">
        <v>514</v>
      </c>
      <c r="J59" s="542"/>
      <c r="K59" s="545">
        <f t="shared" si="0"/>
        <v>5</v>
      </c>
      <c r="L59" s="468">
        <v>2</v>
      </c>
      <c r="M59" s="468">
        <v>3</v>
      </c>
    </row>
    <row r="60" spans="3:13" ht="29.25" customHeight="1">
      <c r="C60" s="541" t="s">
        <v>338</v>
      </c>
      <c r="D60" s="542"/>
      <c r="E60" s="545">
        <f t="shared" si="1"/>
        <v>6</v>
      </c>
      <c r="F60" s="468">
        <v>1</v>
      </c>
      <c r="G60" s="468">
        <v>5</v>
      </c>
      <c r="H60" s="540"/>
      <c r="I60" s="541" t="s">
        <v>515</v>
      </c>
      <c r="J60" s="542"/>
      <c r="K60" s="545">
        <f t="shared" si="0"/>
        <v>30</v>
      </c>
      <c r="L60" s="468">
        <v>4</v>
      </c>
      <c r="M60" s="468">
        <v>26</v>
      </c>
    </row>
    <row r="61" spans="3:13" ht="29.25" customHeight="1">
      <c r="C61" s="541" t="s">
        <v>339</v>
      </c>
      <c r="D61" s="542"/>
      <c r="E61" s="545">
        <f t="shared" si="1"/>
        <v>53</v>
      </c>
      <c r="F61" s="468">
        <v>1</v>
      </c>
      <c r="G61" s="468">
        <v>52</v>
      </c>
      <c r="H61" s="540"/>
      <c r="I61" s="541" t="s">
        <v>516</v>
      </c>
      <c r="J61" s="542"/>
      <c r="K61" s="545">
        <f t="shared" si="0"/>
        <v>34</v>
      </c>
      <c r="L61" s="468">
        <v>0</v>
      </c>
      <c r="M61" s="468">
        <v>34</v>
      </c>
    </row>
    <row r="62" spans="3:13" ht="29.25" customHeight="1">
      <c r="C62" s="541" t="s">
        <v>340</v>
      </c>
      <c r="D62" s="542"/>
      <c r="E62" s="545">
        <f t="shared" si="1"/>
        <v>40</v>
      </c>
      <c r="F62" s="468">
        <v>0</v>
      </c>
      <c r="G62" s="468">
        <v>40</v>
      </c>
      <c r="H62" s="540"/>
      <c r="I62" s="541" t="s">
        <v>602</v>
      </c>
      <c r="J62" s="542"/>
      <c r="K62" s="545">
        <f t="shared" si="0"/>
        <v>270</v>
      </c>
      <c r="L62" s="468">
        <v>3</v>
      </c>
      <c r="M62" s="468">
        <v>267</v>
      </c>
    </row>
    <row r="63" spans="3:13" ht="29.25" customHeight="1">
      <c r="C63" s="541" t="s">
        <v>341</v>
      </c>
      <c r="D63" s="542"/>
      <c r="E63" s="545">
        <f t="shared" si="1"/>
        <v>53</v>
      </c>
      <c r="F63" s="468">
        <v>0</v>
      </c>
      <c r="G63" s="468">
        <v>53</v>
      </c>
      <c r="H63" s="540"/>
      <c r="I63" s="541" t="s">
        <v>257</v>
      </c>
      <c r="J63" s="542"/>
      <c r="K63" s="545">
        <f t="shared" si="0"/>
        <v>34</v>
      </c>
      <c r="L63" s="468">
        <v>0</v>
      </c>
      <c r="M63" s="468">
        <v>34</v>
      </c>
    </row>
    <row r="64" spans="3:13" ht="29.25" customHeight="1">
      <c r="C64" s="541" t="s">
        <v>342</v>
      </c>
      <c r="D64" s="542"/>
      <c r="E64" s="545">
        <f t="shared" si="1"/>
        <v>114</v>
      </c>
      <c r="F64" s="468">
        <v>0</v>
      </c>
      <c r="G64" s="468">
        <v>114</v>
      </c>
      <c r="H64" s="540"/>
      <c r="I64" s="541" t="s">
        <v>604</v>
      </c>
      <c r="J64" s="542"/>
      <c r="K64" s="545">
        <f t="shared" si="0"/>
        <v>157</v>
      </c>
      <c r="L64" s="468">
        <v>5</v>
      </c>
      <c r="M64" s="468">
        <v>152</v>
      </c>
    </row>
    <row r="65" spans="2:13" ht="29.25" customHeight="1">
      <c r="C65" s="541" t="s">
        <v>343</v>
      </c>
      <c r="D65" s="542"/>
      <c r="E65" s="545">
        <f t="shared" si="1"/>
        <v>95</v>
      </c>
      <c r="F65" s="468">
        <v>2</v>
      </c>
      <c r="G65" s="468">
        <v>93</v>
      </c>
      <c r="H65" s="540"/>
      <c r="I65" s="541" t="s">
        <v>259</v>
      </c>
      <c r="J65" s="542"/>
      <c r="K65" s="545">
        <f t="shared" si="0"/>
        <v>42</v>
      </c>
      <c r="L65" s="468">
        <v>12</v>
      </c>
      <c r="M65" s="468">
        <v>30</v>
      </c>
    </row>
    <row r="66" spans="2:13" ht="29.25" customHeight="1">
      <c r="C66" s="541" t="s">
        <v>344</v>
      </c>
      <c r="D66" s="542"/>
      <c r="E66" s="545">
        <f t="shared" si="1"/>
        <v>3130</v>
      </c>
      <c r="F66" s="468">
        <v>546</v>
      </c>
      <c r="G66" s="468">
        <v>2584</v>
      </c>
      <c r="H66" s="540"/>
      <c r="I66" s="541" t="s">
        <v>638</v>
      </c>
      <c r="J66" s="542"/>
      <c r="K66" s="545">
        <f t="shared" si="0"/>
        <v>26</v>
      </c>
      <c r="L66" s="468">
        <v>1</v>
      </c>
      <c r="M66" s="468">
        <v>25</v>
      </c>
    </row>
    <row r="67" spans="2:13" ht="29.25" customHeight="1">
      <c r="C67" s="541" t="s">
        <v>345</v>
      </c>
      <c r="D67" s="542"/>
      <c r="E67" s="545">
        <f t="shared" si="1"/>
        <v>501</v>
      </c>
      <c r="F67" s="468">
        <v>1</v>
      </c>
      <c r="G67" s="468">
        <v>500</v>
      </c>
      <c r="H67" s="540"/>
      <c r="I67" s="541" t="s">
        <v>529</v>
      </c>
      <c r="J67" s="542"/>
      <c r="K67" s="545">
        <f t="shared" si="0"/>
        <v>1</v>
      </c>
      <c r="L67" s="468">
        <v>0</v>
      </c>
      <c r="M67" s="468">
        <v>1</v>
      </c>
    </row>
    <row r="68" spans="2:13" ht="29.25" customHeight="1">
      <c r="C68" s="541" t="s">
        <v>346</v>
      </c>
      <c r="D68" s="542"/>
      <c r="E68" s="545">
        <f t="shared" si="1"/>
        <v>16</v>
      </c>
      <c r="F68" s="468">
        <v>0</v>
      </c>
      <c r="G68" s="468">
        <v>16</v>
      </c>
      <c r="H68" s="540"/>
      <c r="I68" s="541" t="s">
        <v>530</v>
      </c>
      <c r="J68" s="542"/>
      <c r="K68" s="545">
        <f t="shared" si="0"/>
        <v>45</v>
      </c>
      <c r="L68" s="468">
        <v>18</v>
      </c>
      <c r="M68" s="468">
        <v>27</v>
      </c>
    </row>
    <row r="69" spans="2:13" ht="29.25" customHeight="1">
      <c r="C69" s="541" t="s">
        <v>347</v>
      </c>
      <c r="D69" s="542"/>
      <c r="E69" s="545">
        <f t="shared" si="1"/>
        <v>29</v>
      </c>
      <c r="F69" s="468">
        <v>1</v>
      </c>
      <c r="G69" s="468">
        <v>28</v>
      </c>
      <c r="H69" s="540"/>
      <c r="I69" s="541" t="s">
        <v>639</v>
      </c>
      <c r="J69" s="542"/>
      <c r="K69" s="545">
        <f t="shared" si="0"/>
        <v>17</v>
      </c>
      <c r="L69" s="468">
        <v>0</v>
      </c>
      <c r="M69" s="468">
        <v>17</v>
      </c>
    </row>
    <row r="70" spans="2:13" ht="29.25" customHeight="1">
      <c r="C70" s="541" t="s">
        <v>348</v>
      </c>
      <c r="D70" s="542"/>
      <c r="E70" s="545">
        <f t="shared" si="1"/>
        <v>206</v>
      </c>
      <c r="F70" s="468">
        <v>5</v>
      </c>
      <c r="G70" s="468">
        <v>201</v>
      </c>
      <c r="H70" s="540"/>
      <c r="I70" s="541" t="s">
        <v>532</v>
      </c>
      <c r="J70" s="542"/>
      <c r="K70" s="545">
        <f t="shared" si="0"/>
        <v>20</v>
      </c>
      <c r="L70" s="468">
        <v>4</v>
      </c>
      <c r="M70" s="468">
        <v>16</v>
      </c>
    </row>
    <row r="71" spans="2:13" ht="29.25" customHeight="1">
      <c r="C71" s="541" t="s">
        <v>349</v>
      </c>
      <c r="D71" s="542"/>
      <c r="E71" s="545">
        <f t="shared" si="1"/>
        <v>13</v>
      </c>
      <c r="F71" s="468">
        <v>0</v>
      </c>
      <c r="G71" s="468">
        <v>13</v>
      </c>
      <c r="H71" s="540"/>
      <c r="I71" s="541" t="s">
        <v>536</v>
      </c>
      <c r="J71" s="542"/>
      <c r="K71" s="545">
        <f t="shared" si="0"/>
        <v>82</v>
      </c>
      <c r="L71" s="468">
        <v>46</v>
      </c>
      <c r="M71" s="468">
        <v>36</v>
      </c>
    </row>
    <row r="72" spans="2:13" ht="29.25" customHeight="1">
      <c r="C72" s="541" t="s">
        <v>350</v>
      </c>
      <c r="D72" s="542"/>
      <c r="E72" s="545">
        <f t="shared" si="1"/>
        <v>56</v>
      </c>
      <c r="F72" s="468">
        <v>1</v>
      </c>
      <c r="G72" s="468">
        <v>55</v>
      </c>
      <c r="H72" s="540"/>
      <c r="I72" s="541" t="s">
        <v>640</v>
      </c>
      <c r="J72" s="542"/>
      <c r="K72" s="545">
        <f t="shared" si="0"/>
        <v>321</v>
      </c>
      <c r="L72" s="468">
        <v>206</v>
      </c>
      <c r="M72" s="468">
        <v>115</v>
      </c>
    </row>
    <row r="73" spans="2:13" ht="29.25" customHeight="1">
      <c r="C73" s="541" t="s">
        <v>351</v>
      </c>
      <c r="D73" s="542"/>
      <c r="E73" s="545">
        <f t="shared" si="1"/>
        <v>625</v>
      </c>
      <c r="F73" s="468">
        <v>7</v>
      </c>
      <c r="G73" s="468">
        <v>618</v>
      </c>
      <c r="H73" s="540"/>
      <c r="I73" s="541" t="s">
        <v>641</v>
      </c>
      <c r="J73" s="542"/>
      <c r="K73" s="545">
        <f t="shared" si="0"/>
        <v>39</v>
      </c>
      <c r="L73" s="468">
        <v>0</v>
      </c>
      <c r="M73" s="468">
        <v>39</v>
      </c>
    </row>
    <row r="74" spans="2:13" ht="29.25" customHeight="1">
      <c r="C74" s="541" t="s">
        <v>352</v>
      </c>
      <c r="D74" s="542"/>
      <c r="E74" s="545">
        <f t="shared" si="1"/>
        <v>86</v>
      </c>
      <c r="F74" s="468">
        <v>1</v>
      </c>
      <c r="G74" s="468">
        <v>85</v>
      </c>
      <c r="H74" s="540"/>
      <c r="I74" s="541" t="s">
        <v>539</v>
      </c>
      <c r="J74" s="542"/>
      <c r="K74" s="545">
        <f t="shared" si="0"/>
        <v>4</v>
      </c>
      <c r="L74" s="468">
        <v>3</v>
      </c>
      <c r="M74" s="468">
        <v>1</v>
      </c>
    </row>
    <row r="75" spans="2:13" ht="29.25" customHeight="1">
      <c r="C75" s="541" t="s">
        <v>353</v>
      </c>
      <c r="D75" s="542"/>
      <c r="E75" s="545">
        <f t="shared" si="1"/>
        <v>4</v>
      </c>
      <c r="F75" s="468">
        <v>0</v>
      </c>
      <c r="G75" s="468">
        <v>4</v>
      </c>
      <c r="H75" s="540"/>
      <c r="I75" s="541" t="s">
        <v>540</v>
      </c>
      <c r="J75" s="542"/>
      <c r="K75" s="545">
        <f>L75+M75</f>
        <v>82</v>
      </c>
      <c r="L75" s="468">
        <v>4</v>
      </c>
      <c r="M75" s="468">
        <v>78</v>
      </c>
    </row>
    <row r="76" spans="2:13" ht="29.25" customHeight="1">
      <c r="C76" s="541" t="s">
        <v>354</v>
      </c>
      <c r="D76" s="542"/>
      <c r="E76" s="545">
        <f t="shared" si="1"/>
        <v>97</v>
      </c>
      <c r="F76" s="468">
        <v>4</v>
      </c>
      <c r="G76" s="468">
        <v>93</v>
      </c>
      <c r="H76" s="540"/>
      <c r="I76" s="541" t="s">
        <v>615</v>
      </c>
      <c r="J76" s="542"/>
      <c r="K76" s="545">
        <f>L76+M76</f>
        <v>31</v>
      </c>
      <c r="L76" s="468">
        <v>4</v>
      </c>
      <c r="M76" s="468">
        <v>27</v>
      </c>
    </row>
    <row r="77" spans="2:13" ht="29.25" customHeight="1">
      <c r="B77" s="5"/>
      <c r="C77" s="541" t="s">
        <v>550</v>
      </c>
      <c r="D77" s="542"/>
      <c r="E77" s="545">
        <f t="shared" si="1"/>
        <v>22</v>
      </c>
      <c r="F77" s="468">
        <v>0</v>
      </c>
      <c r="G77" s="468">
        <v>22</v>
      </c>
      <c r="H77" s="540"/>
      <c r="I77" s="541" t="s">
        <v>43</v>
      </c>
      <c r="J77" s="542"/>
      <c r="K77" s="545">
        <f>L77+M77</f>
        <v>995</v>
      </c>
      <c r="L77" s="544">
        <f>F10-SUM(F12:F78,L10:L76)</f>
        <v>389</v>
      </c>
      <c r="M77" s="544">
        <f>G10-SUM(G12:G78,M10:M76)</f>
        <v>606</v>
      </c>
    </row>
    <row r="78" spans="2:13" s="5" customFormat="1" ht="29.25" customHeight="1">
      <c r="C78" s="541" t="s">
        <v>551</v>
      </c>
      <c r="D78" s="542"/>
      <c r="E78" s="545">
        <f>F78+G78</f>
        <v>38</v>
      </c>
      <c r="F78" s="475">
        <v>2</v>
      </c>
      <c r="G78" s="475">
        <v>36</v>
      </c>
      <c r="H78" s="462"/>
      <c r="I78" s="458"/>
      <c r="J78" s="458"/>
      <c r="K78" s="462"/>
      <c r="L78" s="477"/>
      <c r="M78" s="477"/>
    </row>
    <row r="79" spans="2:13" ht="19.5" customHeight="1">
      <c r="C79" s="549"/>
      <c r="D79" s="449"/>
      <c r="E79" s="449"/>
      <c r="F79" s="5"/>
      <c r="G79" s="5"/>
    </row>
    <row r="80" spans="2:13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7.25" customHeight="1"/>
    <row r="146" ht="17.25" customHeight="1"/>
    <row r="147" ht="17.25" customHeight="1"/>
  </sheetData>
  <mergeCells count="8">
    <mergeCell ref="L4:L7"/>
    <mergeCell ref="M4:M7"/>
    <mergeCell ref="C4:C7"/>
    <mergeCell ref="E4:E7"/>
    <mergeCell ref="F4:F7"/>
    <mergeCell ref="G4:G7"/>
    <mergeCell ref="I4:I7"/>
    <mergeCell ref="K4:K7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59" fitToHeight="0" orientation="portrait" r:id="rId1"/>
  <headerFooter>
    <oddHeader>&amp;R出入国在留管理庁　出入国管理統計
正誤情報　&amp;A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47"/>
  <sheetViews>
    <sheetView zoomScaleNormal="100" zoomScaleSheetLayoutView="100" workbookViewId="0">
      <selection sqref="A1:K1"/>
    </sheetView>
  </sheetViews>
  <sheetFormatPr defaultColWidth="11" defaultRowHeight="14.1" customHeight="1"/>
  <cols>
    <col min="1" max="1" width="19.125" style="592" customWidth="1"/>
    <col min="2" max="2" width="1.625" style="592" customWidth="1"/>
    <col min="3" max="5" width="14.625" style="593" customWidth="1"/>
    <col min="6" max="6" width="1.625" style="593" customWidth="1"/>
    <col min="7" max="7" width="19.125" style="550" customWidth="1"/>
    <col min="8" max="8" width="1.625" style="550" customWidth="1"/>
    <col min="9" max="11" width="14.625" style="550" customWidth="1"/>
    <col min="12" max="16384" width="11" style="550"/>
  </cols>
  <sheetData>
    <row r="1" spans="1:11" ht="30" customHeight="1" thickBot="1">
      <c r="A1" s="910" t="s">
        <v>645</v>
      </c>
      <c r="B1" s="910"/>
      <c r="C1" s="910"/>
      <c r="D1" s="910"/>
      <c r="E1" s="910"/>
      <c r="F1" s="910"/>
      <c r="G1" s="910"/>
      <c r="H1" s="910"/>
      <c r="I1" s="910"/>
      <c r="J1" s="910"/>
      <c r="K1" s="910"/>
    </row>
    <row r="2" spans="1:11" s="553" customFormat="1" ht="39.950000000000003" customHeight="1" thickTop="1">
      <c r="A2" s="911" t="s">
        <v>646</v>
      </c>
      <c r="B2" s="912"/>
      <c r="C2" s="551" t="s">
        <v>647</v>
      </c>
      <c r="D2" s="551" t="s">
        <v>648</v>
      </c>
      <c r="E2" s="552" t="s">
        <v>649</v>
      </c>
      <c r="F2" s="913" t="s">
        <v>646</v>
      </c>
      <c r="G2" s="914"/>
      <c r="H2" s="915"/>
      <c r="I2" s="551" t="s">
        <v>647</v>
      </c>
      <c r="J2" s="551" t="s">
        <v>648</v>
      </c>
      <c r="K2" s="552" t="s">
        <v>649</v>
      </c>
    </row>
    <row r="3" spans="1:11" s="564" customFormat="1" ht="23.1" customHeight="1">
      <c r="A3" s="554"/>
      <c r="B3" s="555"/>
      <c r="C3" s="556"/>
      <c r="D3" s="557"/>
      <c r="E3" s="558"/>
      <c r="F3" s="559"/>
      <c r="G3" s="560"/>
      <c r="H3" s="561"/>
      <c r="I3" s="562"/>
      <c r="J3" s="563"/>
      <c r="K3" s="563"/>
    </row>
    <row r="4" spans="1:11" s="564" customFormat="1" ht="23.1" customHeight="1">
      <c r="A4" s="565" t="s">
        <v>650</v>
      </c>
      <c r="B4" s="566"/>
      <c r="C4" s="567">
        <f>SUM(D4:E4)</f>
        <v>293208</v>
      </c>
      <c r="D4" s="568">
        <v>63216</v>
      </c>
      <c r="E4" s="568">
        <v>229992</v>
      </c>
      <c r="F4" s="569"/>
      <c r="G4" s="570" t="s">
        <v>651</v>
      </c>
      <c r="H4" s="571"/>
      <c r="I4" s="572">
        <v>17</v>
      </c>
      <c r="J4" s="573">
        <v>17</v>
      </c>
      <c r="K4" s="573">
        <v>0</v>
      </c>
    </row>
    <row r="5" spans="1:11" s="564" customFormat="1" ht="23.1" customHeight="1">
      <c r="A5" s="574"/>
      <c r="B5" s="566"/>
      <c r="C5" s="575"/>
      <c r="D5" s="575"/>
      <c r="E5" s="575"/>
      <c r="F5" s="569"/>
      <c r="G5" s="570" t="s">
        <v>652</v>
      </c>
      <c r="H5" s="571"/>
      <c r="I5" s="572">
        <v>3</v>
      </c>
      <c r="J5" s="573">
        <v>2</v>
      </c>
      <c r="K5" s="573">
        <v>1</v>
      </c>
    </row>
    <row r="6" spans="1:11" s="564" customFormat="1" ht="23.1" customHeight="1">
      <c r="A6" s="565" t="s">
        <v>653</v>
      </c>
      <c r="B6" s="566"/>
      <c r="C6" s="567">
        <f>SUM(D6:E6)</f>
        <v>172530</v>
      </c>
      <c r="D6" s="568">
        <v>53086</v>
      </c>
      <c r="E6" s="568">
        <v>119444</v>
      </c>
      <c r="F6" s="569"/>
      <c r="G6" s="570" t="s">
        <v>654</v>
      </c>
      <c r="H6" s="571"/>
      <c r="I6" s="572">
        <v>1</v>
      </c>
      <c r="J6" s="573">
        <v>1</v>
      </c>
      <c r="K6" s="573">
        <v>0</v>
      </c>
    </row>
    <row r="7" spans="1:11" s="564" customFormat="1" ht="23.1" customHeight="1">
      <c r="A7" s="565"/>
      <c r="B7" s="566"/>
      <c r="C7" s="576"/>
      <c r="D7" s="575"/>
      <c r="E7" s="575"/>
      <c r="F7" s="569"/>
      <c r="G7" s="908" t="s">
        <v>655</v>
      </c>
      <c r="H7" s="909"/>
      <c r="I7" s="572">
        <v>1</v>
      </c>
      <c r="J7" s="573">
        <v>0</v>
      </c>
      <c r="K7" s="573">
        <v>1</v>
      </c>
    </row>
    <row r="8" spans="1:11" s="564" customFormat="1" ht="23.1" customHeight="1">
      <c r="A8" s="565" t="s">
        <v>656</v>
      </c>
      <c r="B8" s="566"/>
      <c r="C8" s="576">
        <f>SUM(D8:E8)</f>
        <v>120678</v>
      </c>
      <c r="D8" s="575">
        <f>D4-D6</f>
        <v>10130</v>
      </c>
      <c r="E8" s="575">
        <f>E4-E6</f>
        <v>110548</v>
      </c>
      <c r="F8" s="569"/>
      <c r="G8" s="908" t="s">
        <v>657</v>
      </c>
      <c r="H8" s="909"/>
      <c r="I8" s="572">
        <v>1155</v>
      </c>
      <c r="J8" s="573">
        <v>21</v>
      </c>
      <c r="K8" s="573">
        <v>1134</v>
      </c>
    </row>
    <row r="9" spans="1:11" s="564" customFormat="1" ht="23.1" customHeight="1">
      <c r="A9" s="574"/>
      <c r="B9" s="566"/>
      <c r="C9" s="576"/>
      <c r="D9" s="575"/>
      <c r="E9" s="575"/>
      <c r="F9" s="569"/>
      <c r="I9" s="577"/>
    </row>
    <row r="10" spans="1:11" s="564" customFormat="1" ht="23.1" customHeight="1">
      <c r="A10" s="570" t="s">
        <v>658</v>
      </c>
      <c r="B10" s="571"/>
      <c r="C10" s="572">
        <v>385</v>
      </c>
      <c r="D10" s="573">
        <v>38</v>
      </c>
      <c r="E10" s="573">
        <v>347</v>
      </c>
      <c r="F10" s="569"/>
      <c r="G10" s="570" t="s">
        <v>659</v>
      </c>
      <c r="H10" s="571"/>
      <c r="I10" s="572">
        <v>105</v>
      </c>
      <c r="J10" s="573">
        <v>0</v>
      </c>
      <c r="K10" s="573">
        <v>105</v>
      </c>
    </row>
    <row r="11" spans="1:11" s="564" customFormat="1" ht="23.1" customHeight="1">
      <c r="A11" s="570" t="s">
        <v>660</v>
      </c>
      <c r="B11" s="571"/>
      <c r="C11" s="572">
        <v>983</v>
      </c>
      <c r="D11" s="573">
        <v>34</v>
      </c>
      <c r="E11" s="573">
        <v>949</v>
      </c>
      <c r="F11" s="569"/>
      <c r="G11" s="570" t="s">
        <v>661</v>
      </c>
      <c r="H11" s="571"/>
      <c r="I11" s="572">
        <v>122</v>
      </c>
      <c r="J11" s="573">
        <v>10</v>
      </c>
      <c r="K11" s="573">
        <v>112</v>
      </c>
    </row>
    <row r="12" spans="1:11" s="564" customFormat="1" ht="23.1" customHeight="1">
      <c r="A12" s="570" t="s">
        <v>375</v>
      </c>
      <c r="B12" s="571"/>
      <c r="C12" s="572">
        <v>42</v>
      </c>
      <c r="D12" s="573">
        <v>40</v>
      </c>
      <c r="E12" s="573">
        <v>2</v>
      </c>
      <c r="F12" s="569"/>
      <c r="G12" s="578" t="s">
        <v>662</v>
      </c>
      <c r="H12" s="579"/>
      <c r="I12" s="572">
        <v>180</v>
      </c>
      <c r="J12" s="573">
        <v>0</v>
      </c>
      <c r="K12" s="573">
        <v>180</v>
      </c>
    </row>
    <row r="13" spans="1:11" s="564" customFormat="1" ht="23.1" customHeight="1">
      <c r="A13" s="570" t="s">
        <v>663</v>
      </c>
      <c r="B13" s="571"/>
      <c r="C13" s="572">
        <v>478</v>
      </c>
      <c r="D13" s="573">
        <v>14</v>
      </c>
      <c r="E13" s="573">
        <v>464</v>
      </c>
      <c r="F13" s="580"/>
      <c r="G13" s="578" t="s">
        <v>664</v>
      </c>
      <c r="H13" s="579"/>
      <c r="I13" s="572">
        <v>29</v>
      </c>
      <c r="J13" s="573">
        <v>0</v>
      </c>
      <c r="K13" s="573">
        <v>29</v>
      </c>
    </row>
    <row r="14" spans="1:11" s="564" customFormat="1" ht="23.1" customHeight="1">
      <c r="A14" s="570" t="s">
        <v>665</v>
      </c>
      <c r="B14" s="571"/>
      <c r="C14" s="572">
        <v>553</v>
      </c>
      <c r="D14" s="573">
        <v>22</v>
      </c>
      <c r="E14" s="573">
        <v>531</v>
      </c>
      <c r="F14" s="576"/>
      <c r="G14" s="578" t="s">
        <v>666</v>
      </c>
      <c r="H14" s="579"/>
      <c r="I14" s="572">
        <v>3</v>
      </c>
      <c r="J14" s="573">
        <v>0</v>
      </c>
      <c r="K14" s="573">
        <v>3</v>
      </c>
    </row>
    <row r="15" spans="1:11" s="564" customFormat="1" ht="18.95" customHeight="1">
      <c r="A15" s="570"/>
      <c r="B15" s="571"/>
      <c r="C15" s="572"/>
      <c r="D15" s="573"/>
      <c r="E15" s="573"/>
      <c r="F15" s="576"/>
      <c r="G15" s="578"/>
      <c r="H15" s="579"/>
      <c r="I15" s="572"/>
      <c r="J15" s="573"/>
      <c r="K15" s="573"/>
    </row>
    <row r="16" spans="1:11" s="564" customFormat="1" ht="23.1" customHeight="1">
      <c r="A16" s="570" t="s">
        <v>667</v>
      </c>
      <c r="B16" s="571"/>
      <c r="C16" s="572">
        <v>232</v>
      </c>
      <c r="D16" s="573">
        <v>17</v>
      </c>
      <c r="E16" s="573">
        <v>215</v>
      </c>
      <c r="F16" s="576"/>
      <c r="G16" s="578" t="s">
        <v>668</v>
      </c>
      <c r="H16" s="579"/>
      <c r="I16" s="572">
        <v>23</v>
      </c>
      <c r="J16" s="573">
        <v>0</v>
      </c>
      <c r="K16" s="573">
        <v>23</v>
      </c>
    </row>
    <row r="17" spans="1:11" s="564" customFormat="1" ht="23.1" customHeight="1">
      <c r="A17" s="570" t="s">
        <v>669</v>
      </c>
      <c r="B17" s="571"/>
      <c r="C17" s="572">
        <v>55</v>
      </c>
      <c r="D17" s="573">
        <v>2</v>
      </c>
      <c r="E17" s="573">
        <v>53</v>
      </c>
      <c r="F17" s="576"/>
      <c r="G17" s="578" t="s">
        <v>670</v>
      </c>
      <c r="H17" s="579"/>
      <c r="I17" s="572">
        <v>211</v>
      </c>
      <c r="J17" s="573">
        <v>2</v>
      </c>
      <c r="K17" s="573">
        <v>209</v>
      </c>
    </row>
    <row r="18" spans="1:11" s="564" customFormat="1" ht="23.1" customHeight="1">
      <c r="A18" s="570" t="s">
        <v>671</v>
      </c>
      <c r="B18" s="571"/>
      <c r="C18" s="572">
        <v>1044</v>
      </c>
      <c r="D18" s="573">
        <v>35</v>
      </c>
      <c r="E18" s="573">
        <v>1009</v>
      </c>
      <c r="F18" s="576"/>
      <c r="G18" s="578" t="s">
        <v>672</v>
      </c>
      <c r="H18" s="579"/>
      <c r="I18" s="572">
        <v>2</v>
      </c>
      <c r="J18" s="573">
        <v>0</v>
      </c>
      <c r="K18" s="573">
        <v>2</v>
      </c>
    </row>
    <row r="19" spans="1:11" s="564" customFormat="1" ht="23.1" customHeight="1">
      <c r="A19" s="578" t="s">
        <v>673</v>
      </c>
      <c r="B19" s="579"/>
      <c r="C19" s="572">
        <v>3248</v>
      </c>
      <c r="D19" s="573">
        <v>130</v>
      </c>
      <c r="E19" s="573">
        <v>3118</v>
      </c>
      <c r="F19" s="576"/>
      <c r="G19" s="578" t="s">
        <v>674</v>
      </c>
      <c r="H19" s="579"/>
      <c r="I19" s="572">
        <v>317</v>
      </c>
      <c r="J19" s="573">
        <v>0</v>
      </c>
      <c r="K19" s="573">
        <v>317</v>
      </c>
    </row>
    <row r="20" spans="1:11" s="564" customFormat="1" ht="23.1" customHeight="1">
      <c r="A20" s="570" t="s">
        <v>675</v>
      </c>
      <c r="B20" s="571"/>
      <c r="C20" s="572">
        <v>112</v>
      </c>
      <c r="D20" s="573">
        <v>6</v>
      </c>
      <c r="E20" s="573">
        <v>106</v>
      </c>
      <c r="F20" s="576"/>
      <c r="G20" s="570" t="s">
        <v>676</v>
      </c>
      <c r="H20" s="571"/>
      <c r="I20" s="572">
        <v>59</v>
      </c>
      <c r="J20" s="573">
        <v>15</v>
      </c>
      <c r="K20" s="573">
        <v>44</v>
      </c>
    </row>
    <row r="21" spans="1:11" s="564" customFormat="1" ht="18.95" customHeight="1">
      <c r="A21" s="570"/>
      <c r="B21" s="571"/>
      <c r="C21" s="572"/>
      <c r="D21" s="573"/>
      <c r="E21" s="573"/>
      <c r="F21" s="576"/>
      <c r="G21" s="570"/>
      <c r="H21" s="571"/>
      <c r="I21" s="572"/>
      <c r="J21" s="573"/>
      <c r="K21" s="573"/>
    </row>
    <row r="22" spans="1:11" s="564" customFormat="1" ht="23.1" customHeight="1">
      <c r="A22" s="570" t="s">
        <v>677</v>
      </c>
      <c r="B22" s="571"/>
      <c r="C22" s="572">
        <v>498</v>
      </c>
      <c r="D22" s="573">
        <v>6</v>
      </c>
      <c r="E22" s="573">
        <v>492</v>
      </c>
      <c r="F22" s="576"/>
      <c r="G22" s="570" t="s">
        <v>678</v>
      </c>
      <c r="I22" s="572">
        <v>5</v>
      </c>
      <c r="J22" s="573">
        <v>0</v>
      </c>
      <c r="K22" s="573">
        <v>5</v>
      </c>
    </row>
    <row r="23" spans="1:11" s="564" customFormat="1" ht="23.1" customHeight="1">
      <c r="A23" s="570" t="s">
        <v>679</v>
      </c>
      <c r="B23" s="571"/>
      <c r="C23" s="572">
        <v>399</v>
      </c>
      <c r="D23" s="573">
        <v>0</v>
      </c>
      <c r="E23" s="573">
        <v>399</v>
      </c>
      <c r="F23" s="572"/>
      <c r="G23" s="570" t="s">
        <v>680</v>
      </c>
      <c r="H23" s="571"/>
      <c r="I23" s="572">
        <v>2</v>
      </c>
      <c r="J23" s="573">
        <v>0</v>
      </c>
      <c r="K23" s="573">
        <v>2</v>
      </c>
    </row>
    <row r="24" spans="1:11" s="564" customFormat="1" ht="23.1" customHeight="1">
      <c r="A24" s="578" t="s">
        <v>681</v>
      </c>
      <c r="B24" s="579"/>
      <c r="C24" s="572">
        <v>326</v>
      </c>
      <c r="D24" s="573">
        <v>1</v>
      </c>
      <c r="E24" s="573">
        <v>325</v>
      </c>
      <c r="F24" s="572"/>
      <c r="G24" s="570" t="s">
        <v>682</v>
      </c>
      <c r="H24" s="571"/>
      <c r="I24" s="572">
        <v>6092</v>
      </c>
      <c r="J24" s="573">
        <v>36</v>
      </c>
      <c r="K24" s="573">
        <v>6056</v>
      </c>
    </row>
    <row r="25" spans="1:11" s="564" customFormat="1" ht="23.1" customHeight="1">
      <c r="A25" s="578" t="s">
        <v>683</v>
      </c>
      <c r="B25" s="579"/>
      <c r="C25" s="572">
        <v>53</v>
      </c>
      <c r="D25" s="573">
        <v>0</v>
      </c>
      <c r="E25" s="573">
        <v>53</v>
      </c>
      <c r="F25" s="572"/>
      <c r="G25" s="570" t="s">
        <v>684</v>
      </c>
      <c r="H25" s="571"/>
      <c r="I25" s="572">
        <v>4484</v>
      </c>
      <c r="J25" s="573">
        <v>141</v>
      </c>
      <c r="K25" s="573">
        <v>4343</v>
      </c>
    </row>
    <row r="26" spans="1:11" s="564" customFormat="1" ht="23.1" customHeight="1">
      <c r="A26" s="578" t="s">
        <v>685</v>
      </c>
      <c r="B26" s="578"/>
      <c r="C26" s="572">
        <v>1</v>
      </c>
      <c r="D26" s="573">
        <v>0</v>
      </c>
      <c r="E26" s="573">
        <v>1</v>
      </c>
      <c r="F26" s="572"/>
      <c r="G26" s="570" t="s">
        <v>686</v>
      </c>
      <c r="H26" s="571"/>
      <c r="I26" s="572">
        <v>1146</v>
      </c>
      <c r="J26" s="573">
        <v>23</v>
      </c>
      <c r="K26" s="573">
        <v>1123</v>
      </c>
    </row>
    <row r="27" spans="1:11" s="564" customFormat="1" ht="18.95" customHeight="1">
      <c r="A27" s="578"/>
      <c r="B27" s="578"/>
      <c r="C27" s="572"/>
      <c r="D27" s="573"/>
      <c r="E27" s="573"/>
      <c r="F27" s="572"/>
      <c r="G27" s="570"/>
      <c r="H27" s="571"/>
      <c r="I27" s="572"/>
      <c r="J27" s="573"/>
      <c r="K27" s="573"/>
    </row>
    <row r="28" spans="1:11" s="564" customFormat="1" ht="23.1" customHeight="1">
      <c r="A28" s="570" t="s">
        <v>687</v>
      </c>
      <c r="B28" s="571"/>
      <c r="C28" s="572">
        <v>45</v>
      </c>
      <c r="D28" s="573">
        <v>0</v>
      </c>
      <c r="E28" s="573">
        <v>45</v>
      </c>
      <c r="F28" s="572"/>
      <c r="G28" s="570" t="s">
        <v>688</v>
      </c>
      <c r="H28" s="571"/>
      <c r="I28" s="572">
        <v>392</v>
      </c>
      <c r="J28" s="573">
        <v>2</v>
      </c>
      <c r="K28" s="573">
        <v>390</v>
      </c>
    </row>
    <row r="29" spans="1:11" s="564" customFormat="1" ht="23.1" customHeight="1">
      <c r="A29" s="578" t="s">
        <v>689</v>
      </c>
      <c r="B29" s="579"/>
      <c r="C29" s="572">
        <v>13</v>
      </c>
      <c r="D29" s="573">
        <v>2</v>
      </c>
      <c r="E29" s="573">
        <v>11</v>
      </c>
      <c r="F29" s="572"/>
      <c r="G29" s="578" t="s">
        <v>690</v>
      </c>
      <c r="H29" s="579"/>
      <c r="I29" s="572">
        <v>493</v>
      </c>
      <c r="J29" s="573">
        <v>0</v>
      </c>
      <c r="K29" s="573">
        <v>493</v>
      </c>
    </row>
    <row r="30" spans="1:11" s="564" customFormat="1" ht="23.1" customHeight="1">
      <c r="A30" s="578" t="s">
        <v>691</v>
      </c>
      <c r="B30" s="578"/>
      <c r="C30" s="572">
        <v>7</v>
      </c>
      <c r="D30" s="573">
        <v>0</v>
      </c>
      <c r="E30" s="573">
        <v>7</v>
      </c>
      <c r="F30" s="572"/>
      <c r="G30" s="570" t="s">
        <v>692</v>
      </c>
      <c r="H30" s="571"/>
      <c r="I30" s="572">
        <v>2098</v>
      </c>
      <c r="J30" s="573">
        <v>47</v>
      </c>
      <c r="K30" s="573">
        <v>2051</v>
      </c>
    </row>
    <row r="31" spans="1:11" s="564" customFormat="1" ht="23.1" customHeight="1">
      <c r="A31" s="570" t="s">
        <v>693</v>
      </c>
      <c r="B31" s="571"/>
      <c r="C31" s="572">
        <v>308</v>
      </c>
      <c r="D31" s="573">
        <v>0</v>
      </c>
      <c r="E31" s="573">
        <v>308</v>
      </c>
      <c r="F31" s="572"/>
      <c r="G31" s="570" t="s">
        <v>694</v>
      </c>
      <c r="H31" s="571"/>
      <c r="I31" s="572">
        <v>1436</v>
      </c>
      <c r="J31" s="573">
        <v>26</v>
      </c>
      <c r="K31" s="573">
        <v>1410</v>
      </c>
    </row>
    <row r="32" spans="1:11" s="564" customFormat="1" ht="23.1" customHeight="1">
      <c r="A32" s="570" t="s">
        <v>695</v>
      </c>
      <c r="B32" s="571"/>
      <c r="C32" s="572">
        <v>1</v>
      </c>
      <c r="D32" s="573">
        <v>0</v>
      </c>
      <c r="E32" s="573">
        <v>1</v>
      </c>
      <c r="F32" s="572"/>
      <c r="G32" s="570" t="s">
        <v>696</v>
      </c>
      <c r="H32" s="571"/>
      <c r="I32" s="572">
        <v>12</v>
      </c>
      <c r="J32" s="573">
        <v>4</v>
      </c>
      <c r="K32" s="573">
        <v>8</v>
      </c>
    </row>
    <row r="33" spans="1:11" s="564" customFormat="1" ht="18.95" customHeight="1">
      <c r="A33" s="570"/>
      <c r="B33" s="571"/>
      <c r="C33" s="572"/>
      <c r="D33" s="573"/>
      <c r="E33" s="573"/>
      <c r="F33" s="572"/>
      <c r="G33" s="570"/>
      <c r="H33" s="571"/>
      <c r="I33" s="572"/>
      <c r="J33" s="573"/>
      <c r="K33" s="573"/>
    </row>
    <row r="34" spans="1:11" s="564" customFormat="1" ht="23.1" customHeight="1">
      <c r="A34" s="570" t="s">
        <v>697</v>
      </c>
      <c r="B34" s="571"/>
      <c r="C34" s="572">
        <v>5</v>
      </c>
      <c r="D34" s="573">
        <v>0</v>
      </c>
      <c r="E34" s="573">
        <v>5</v>
      </c>
      <c r="F34" s="572"/>
      <c r="G34" s="570" t="s">
        <v>698</v>
      </c>
      <c r="H34" s="581"/>
      <c r="I34" s="572">
        <v>30</v>
      </c>
      <c r="J34" s="573">
        <v>0</v>
      </c>
      <c r="K34" s="573">
        <v>30</v>
      </c>
    </row>
    <row r="35" spans="1:11" s="564" customFormat="1" ht="23.1" customHeight="1">
      <c r="A35" s="578" t="s">
        <v>699</v>
      </c>
      <c r="B35" s="579"/>
      <c r="C35" s="572">
        <v>4</v>
      </c>
      <c r="D35" s="573">
        <v>0</v>
      </c>
      <c r="E35" s="573">
        <v>4</v>
      </c>
      <c r="F35" s="572"/>
      <c r="G35" s="570" t="s">
        <v>700</v>
      </c>
      <c r="H35" s="571"/>
      <c r="I35" s="572">
        <v>201</v>
      </c>
      <c r="J35" s="573">
        <v>2</v>
      </c>
      <c r="K35" s="573">
        <v>199</v>
      </c>
    </row>
    <row r="36" spans="1:11" s="564" customFormat="1" ht="23.1" customHeight="1">
      <c r="A36" s="578" t="s">
        <v>701</v>
      </c>
      <c r="B36" s="579"/>
      <c r="C36" s="572">
        <v>254</v>
      </c>
      <c r="D36" s="573">
        <v>4</v>
      </c>
      <c r="E36" s="573">
        <v>250</v>
      </c>
      <c r="F36" s="572"/>
      <c r="G36" s="570" t="s">
        <v>702</v>
      </c>
      <c r="I36" s="572">
        <v>6</v>
      </c>
      <c r="J36" s="573">
        <v>5</v>
      </c>
      <c r="K36" s="573">
        <v>1</v>
      </c>
    </row>
    <row r="37" spans="1:11" s="564" customFormat="1" ht="23.1" customHeight="1">
      <c r="A37" s="570" t="s">
        <v>703</v>
      </c>
      <c r="B37" s="571"/>
      <c r="C37" s="572">
        <v>8</v>
      </c>
      <c r="D37" s="573">
        <v>7</v>
      </c>
      <c r="E37" s="573">
        <v>1</v>
      </c>
      <c r="F37" s="572"/>
      <c r="G37" s="578" t="s">
        <v>704</v>
      </c>
      <c r="H37" s="579"/>
      <c r="I37" s="572">
        <v>934</v>
      </c>
      <c r="J37" s="573">
        <v>6</v>
      </c>
      <c r="K37" s="573">
        <v>928</v>
      </c>
    </row>
    <row r="38" spans="1:11" s="564" customFormat="1" ht="23.1" customHeight="1">
      <c r="A38" s="570" t="s">
        <v>705</v>
      </c>
      <c r="B38" s="571"/>
      <c r="C38" s="572">
        <v>2</v>
      </c>
      <c r="D38" s="573">
        <v>2</v>
      </c>
      <c r="E38" s="573">
        <v>0</v>
      </c>
      <c r="F38" s="572"/>
      <c r="G38" s="570" t="s">
        <v>706</v>
      </c>
      <c r="H38" s="570"/>
      <c r="I38" s="572">
        <v>521</v>
      </c>
      <c r="J38" s="573">
        <v>521</v>
      </c>
      <c r="K38" s="573">
        <v>0</v>
      </c>
    </row>
    <row r="39" spans="1:11" s="564" customFormat="1" ht="18.95" customHeight="1">
      <c r="A39" s="570"/>
      <c r="B39" s="571"/>
      <c r="C39" s="572"/>
      <c r="D39" s="573"/>
      <c r="E39" s="573"/>
      <c r="F39" s="572"/>
      <c r="G39" s="570"/>
      <c r="H39" s="570"/>
      <c r="I39" s="572"/>
      <c r="J39" s="573"/>
      <c r="K39" s="573"/>
    </row>
    <row r="40" spans="1:11" s="564" customFormat="1" ht="23.1" customHeight="1">
      <c r="A40" s="578" t="s">
        <v>707</v>
      </c>
      <c r="B40" s="579"/>
      <c r="C40" s="572">
        <v>8</v>
      </c>
      <c r="D40" s="573">
        <v>0</v>
      </c>
      <c r="E40" s="573">
        <v>8</v>
      </c>
      <c r="F40" s="572"/>
      <c r="G40" s="578" t="s">
        <v>708</v>
      </c>
      <c r="H40" s="579"/>
      <c r="I40" s="572">
        <v>401</v>
      </c>
      <c r="J40" s="573">
        <v>4</v>
      </c>
      <c r="K40" s="573">
        <v>397</v>
      </c>
    </row>
    <row r="41" spans="1:11" s="564" customFormat="1" ht="23.1" customHeight="1">
      <c r="A41" s="578" t="s">
        <v>709</v>
      </c>
      <c r="B41" s="579"/>
      <c r="C41" s="572">
        <v>2</v>
      </c>
      <c r="D41" s="573">
        <v>0</v>
      </c>
      <c r="E41" s="573">
        <v>2</v>
      </c>
      <c r="F41" s="572"/>
      <c r="G41" s="570" t="s">
        <v>710</v>
      </c>
      <c r="H41" s="582"/>
      <c r="I41" s="572">
        <v>2</v>
      </c>
      <c r="J41" s="573">
        <v>0</v>
      </c>
      <c r="K41" s="573">
        <v>2</v>
      </c>
    </row>
    <row r="42" spans="1:11" s="564" customFormat="1" ht="23.1" customHeight="1">
      <c r="A42" s="570" t="s">
        <v>711</v>
      </c>
      <c r="B42" s="571"/>
      <c r="C42" s="572">
        <v>1</v>
      </c>
      <c r="D42" s="573">
        <v>1</v>
      </c>
      <c r="E42" s="573">
        <v>0</v>
      </c>
      <c r="F42" s="572"/>
      <c r="G42" s="570" t="s">
        <v>712</v>
      </c>
      <c r="H42" s="581"/>
      <c r="I42" s="572">
        <v>117</v>
      </c>
      <c r="J42" s="573">
        <v>117</v>
      </c>
      <c r="K42" s="573">
        <v>0</v>
      </c>
    </row>
    <row r="43" spans="1:11" s="564" customFormat="1" ht="23.1" customHeight="1">
      <c r="A43" s="570" t="s">
        <v>713</v>
      </c>
      <c r="B43" s="571"/>
      <c r="C43" s="572">
        <v>58</v>
      </c>
      <c r="D43" s="573">
        <v>8</v>
      </c>
      <c r="E43" s="573">
        <v>50</v>
      </c>
      <c r="F43" s="572"/>
      <c r="G43" s="570" t="s">
        <v>714</v>
      </c>
      <c r="H43" s="570"/>
      <c r="I43" s="572">
        <v>68</v>
      </c>
      <c r="J43" s="573">
        <v>0</v>
      </c>
      <c r="K43" s="573">
        <v>68</v>
      </c>
    </row>
    <row r="44" spans="1:11" s="564" customFormat="1" ht="23.1" customHeight="1">
      <c r="A44" s="570" t="s">
        <v>715</v>
      </c>
      <c r="B44" s="571"/>
      <c r="C44" s="572">
        <v>492</v>
      </c>
      <c r="D44" s="573">
        <v>32</v>
      </c>
      <c r="E44" s="573">
        <v>460</v>
      </c>
      <c r="F44" s="572"/>
      <c r="G44" s="578" t="s">
        <v>716</v>
      </c>
      <c r="H44" s="579"/>
      <c r="I44" s="572">
        <v>9659</v>
      </c>
      <c r="J44" s="573">
        <v>5173</v>
      </c>
      <c r="K44" s="573">
        <v>4486</v>
      </c>
    </row>
    <row r="45" spans="1:11" s="564" customFormat="1" ht="18.95" customHeight="1">
      <c r="A45" s="570"/>
      <c r="B45" s="571"/>
      <c r="C45" s="572"/>
      <c r="D45" s="573"/>
      <c r="E45" s="573"/>
      <c r="F45" s="572"/>
      <c r="G45" s="578"/>
      <c r="H45" s="579"/>
      <c r="I45" s="572"/>
      <c r="J45" s="573"/>
      <c r="K45" s="573"/>
    </row>
    <row r="46" spans="1:11" s="564" customFormat="1" ht="23.1" customHeight="1">
      <c r="A46" s="570" t="s">
        <v>717</v>
      </c>
      <c r="B46" s="571"/>
      <c r="C46" s="572">
        <v>107</v>
      </c>
      <c r="D46" s="573">
        <v>2</v>
      </c>
      <c r="E46" s="573">
        <v>105</v>
      </c>
      <c r="F46" s="572"/>
      <c r="G46" s="578" t="s">
        <v>718</v>
      </c>
      <c r="H46" s="579"/>
      <c r="I46" s="583">
        <v>81315</v>
      </c>
      <c r="J46" s="584">
        <v>32606</v>
      </c>
      <c r="K46" s="584">
        <v>48709</v>
      </c>
    </row>
    <row r="47" spans="1:11" s="564" customFormat="1" ht="23.1" customHeight="1">
      <c r="A47" s="570" t="s">
        <v>719</v>
      </c>
      <c r="B47" s="571"/>
      <c r="C47" s="572">
        <v>1432</v>
      </c>
      <c r="D47" s="573">
        <v>492</v>
      </c>
      <c r="E47" s="573">
        <v>940</v>
      </c>
      <c r="F47" s="572"/>
      <c r="G47" s="570" t="s">
        <v>720</v>
      </c>
      <c r="H47" s="571"/>
      <c r="I47" s="572">
        <v>9838</v>
      </c>
      <c r="J47" s="573">
        <v>232</v>
      </c>
      <c r="K47" s="573">
        <v>9606</v>
      </c>
    </row>
    <row r="48" spans="1:11" s="564" customFormat="1" ht="23.1" customHeight="1">
      <c r="A48" s="570" t="s">
        <v>721</v>
      </c>
      <c r="B48" s="571"/>
      <c r="C48" s="572">
        <v>478</v>
      </c>
      <c r="D48" s="573">
        <v>25</v>
      </c>
      <c r="E48" s="573">
        <v>453</v>
      </c>
      <c r="F48" s="572"/>
      <c r="G48" s="570" t="s">
        <v>722</v>
      </c>
      <c r="H48" s="571"/>
      <c r="I48" s="572">
        <v>269</v>
      </c>
      <c r="J48" s="573">
        <v>34</v>
      </c>
      <c r="K48" s="573">
        <v>235</v>
      </c>
    </row>
    <row r="49" spans="1:11" s="564" customFormat="1" ht="23.1" customHeight="1">
      <c r="A49" s="570" t="s">
        <v>723</v>
      </c>
      <c r="B49" s="571"/>
      <c r="C49" s="572">
        <v>151</v>
      </c>
      <c r="D49" s="573">
        <v>2</v>
      </c>
      <c r="E49" s="573">
        <v>149</v>
      </c>
      <c r="F49" s="572"/>
      <c r="G49" s="570" t="s">
        <v>724</v>
      </c>
      <c r="H49" s="571"/>
      <c r="I49" s="572">
        <v>2565</v>
      </c>
      <c r="J49" s="573">
        <v>55</v>
      </c>
      <c r="K49" s="573">
        <v>2510</v>
      </c>
    </row>
    <row r="50" spans="1:11" s="564" customFormat="1" ht="23.1" customHeight="1">
      <c r="A50" s="570" t="s">
        <v>725</v>
      </c>
      <c r="B50" s="571"/>
      <c r="C50" s="572">
        <v>461</v>
      </c>
      <c r="D50" s="573">
        <v>4</v>
      </c>
      <c r="E50" s="573">
        <v>457</v>
      </c>
      <c r="F50" s="572"/>
      <c r="G50" s="570" t="s">
        <v>726</v>
      </c>
      <c r="H50" s="571"/>
      <c r="I50" s="572">
        <v>76</v>
      </c>
      <c r="J50" s="573">
        <v>75</v>
      </c>
      <c r="K50" s="573">
        <v>1</v>
      </c>
    </row>
    <row r="51" spans="1:11" s="564" customFormat="1" ht="18.95" customHeight="1">
      <c r="A51" s="570"/>
      <c r="B51" s="571"/>
      <c r="C51" s="572"/>
      <c r="D51" s="573"/>
      <c r="E51" s="573"/>
      <c r="F51" s="572"/>
      <c r="G51" s="570"/>
      <c r="H51" s="571"/>
      <c r="I51" s="572"/>
      <c r="J51" s="573"/>
      <c r="K51" s="573"/>
    </row>
    <row r="52" spans="1:11" s="564" customFormat="1" ht="23.1" customHeight="1">
      <c r="A52" s="570" t="s">
        <v>727</v>
      </c>
      <c r="B52" s="571"/>
      <c r="C52" s="572">
        <v>23</v>
      </c>
      <c r="D52" s="573">
        <v>6</v>
      </c>
      <c r="E52" s="573">
        <v>17</v>
      </c>
      <c r="F52" s="572"/>
      <c r="G52" s="908" t="s">
        <v>728</v>
      </c>
      <c r="H52" s="909"/>
      <c r="I52" s="572">
        <v>45</v>
      </c>
      <c r="J52" s="573">
        <v>6</v>
      </c>
      <c r="K52" s="573">
        <v>39</v>
      </c>
    </row>
    <row r="53" spans="1:11" s="564" customFormat="1" ht="23.1" customHeight="1">
      <c r="A53" s="570" t="s">
        <v>729</v>
      </c>
      <c r="B53" s="571"/>
      <c r="C53" s="572">
        <v>82</v>
      </c>
      <c r="D53" s="573">
        <v>4</v>
      </c>
      <c r="E53" s="573">
        <v>78</v>
      </c>
      <c r="F53" s="572"/>
      <c r="G53" s="908" t="s">
        <v>730</v>
      </c>
      <c r="H53" s="909"/>
      <c r="I53" s="572">
        <v>2</v>
      </c>
      <c r="J53" s="573">
        <v>0</v>
      </c>
      <c r="K53" s="573">
        <v>2</v>
      </c>
    </row>
    <row r="54" spans="1:11" s="564" customFormat="1" ht="23.1" customHeight="1">
      <c r="A54" s="570" t="s">
        <v>731</v>
      </c>
      <c r="B54" s="571"/>
      <c r="C54" s="572">
        <v>417</v>
      </c>
      <c r="D54" s="573">
        <v>66</v>
      </c>
      <c r="E54" s="573">
        <v>351</v>
      </c>
      <c r="F54" s="572"/>
      <c r="G54" s="908" t="s">
        <v>732</v>
      </c>
      <c r="H54" s="909"/>
      <c r="I54" s="572">
        <v>4</v>
      </c>
      <c r="J54" s="573">
        <v>0</v>
      </c>
      <c r="K54" s="573">
        <v>4</v>
      </c>
    </row>
    <row r="55" spans="1:11" s="564" customFormat="1" ht="23.1" customHeight="1">
      <c r="A55" s="908" t="s">
        <v>733</v>
      </c>
      <c r="B55" s="909"/>
      <c r="C55" s="572">
        <v>84</v>
      </c>
      <c r="D55" s="573">
        <v>0</v>
      </c>
      <c r="E55" s="585">
        <v>84</v>
      </c>
      <c r="F55" s="586"/>
      <c r="G55" s="570" t="s">
        <v>734</v>
      </c>
      <c r="H55" s="571"/>
      <c r="I55" s="572">
        <v>391</v>
      </c>
      <c r="J55" s="573">
        <v>7</v>
      </c>
      <c r="K55" s="573">
        <v>384</v>
      </c>
    </row>
    <row r="56" spans="1:11" s="564" customFormat="1" ht="23.1" customHeight="1">
      <c r="A56" s="570" t="s">
        <v>735</v>
      </c>
      <c r="B56" s="571"/>
      <c r="C56" s="572">
        <v>234</v>
      </c>
      <c r="D56" s="573">
        <v>225</v>
      </c>
      <c r="E56" s="573">
        <v>9</v>
      </c>
      <c r="F56" s="572"/>
      <c r="G56" s="908" t="s">
        <v>736</v>
      </c>
      <c r="H56" s="909"/>
      <c r="I56" s="572">
        <v>15381</v>
      </c>
      <c r="J56" s="573">
        <v>2976</v>
      </c>
      <c r="K56" s="573">
        <v>12405</v>
      </c>
    </row>
    <row r="57" spans="1:11" s="564" customFormat="1" ht="23.1" customHeight="1">
      <c r="A57" s="570"/>
      <c r="B57" s="571"/>
      <c r="C57" s="586"/>
      <c r="D57" s="573"/>
      <c r="E57" s="573"/>
      <c r="F57" s="586"/>
      <c r="G57" s="578"/>
      <c r="H57" s="578"/>
      <c r="I57" s="586"/>
      <c r="J57" s="573"/>
      <c r="K57" s="573"/>
    </row>
    <row r="58" spans="1:11" s="564" customFormat="1" ht="23.1" customHeight="1"/>
    <row r="59" spans="1:11" s="564" customFormat="1" ht="18.95" customHeight="1"/>
    <row r="60" spans="1:11" s="564" customFormat="1" ht="23.1" customHeight="1"/>
    <row r="61" spans="1:11" s="564" customFormat="1" ht="23.1" customHeight="1"/>
    <row r="62" spans="1:11" s="564" customFormat="1" ht="23.1" customHeight="1"/>
    <row r="63" spans="1:11" s="564" customFormat="1" ht="23.1" customHeight="1"/>
    <row r="64" spans="1:11" s="564" customFormat="1" ht="23.1" customHeight="1"/>
    <row r="65" s="564" customFormat="1" ht="18.95" customHeight="1"/>
    <row r="66" s="564" customFormat="1" ht="23.1" customHeight="1"/>
    <row r="67" s="564" customFormat="1" ht="23.1" customHeight="1"/>
    <row r="68" s="564" customFormat="1" ht="23.1" customHeight="1"/>
    <row r="69" s="564" customFormat="1" ht="23.1" customHeight="1"/>
    <row r="70" s="564" customFormat="1" ht="23.1" customHeight="1"/>
    <row r="71" s="564" customFormat="1" ht="18.95" customHeight="1"/>
    <row r="72" s="564" customFormat="1" ht="23.1" customHeight="1"/>
    <row r="73" s="564" customFormat="1" ht="23.1" customHeight="1"/>
    <row r="74" s="564" customFormat="1" ht="23.1" customHeight="1"/>
    <row r="75" s="564" customFormat="1" ht="23.1" customHeight="1"/>
    <row r="76" s="564" customFormat="1" ht="23.1" customHeight="1"/>
    <row r="77" s="564" customFormat="1" ht="18.95" customHeight="1"/>
    <row r="78" s="564" customFormat="1" ht="23.1" customHeight="1"/>
    <row r="79" s="564" customFormat="1" ht="23.1" customHeight="1"/>
    <row r="80" s="564" customFormat="1" ht="23.1" customHeight="1"/>
    <row r="81" spans="1:11" s="564" customFormat="1" ht="23.1" customHeight="1"/>
    <row r="82" spans="1:11" s="564" customFormat="1" ht="23.1" customHeight="1"/>
    <row r="83" spans="1:11" s="564" customFormat="1" ht="18.95" customHeight="1"/>
    <row r="84" spans="1:11" s="564" customFormat="1" ht="23.1" customHeight="1"/>
    <row r="85" spans="1:11" s="564" customFormat="1" ht="23.1" customHeight="1"/>
    <row r="86" spans="1:11" s="564" customFormat="1" ht="23.1" customHeight="1"/>
    <row r="87" spans="1:11" s="564" customFormat="1" ht="23.1" customHeight="1"/>
    <row r="88" spans="1:11" s="564" customFormat="1" ht="23.1" customHeight="1"/>
    <row r="89" spans="1:11" s="564" customFormat="1" ht="18.95" customHeight="1"/>
    <row r="90" spans="1:11" s="564" customFormat="1" ht="23.1" customHeight="1"/>
    <row r="91" spans="1:11" s="564" customFormat="1" ht="23.1" customHeight="1"/>
    <row r="92" spans="1:11" s="564" customFormat="1" ht="23.1" customHeight="1"/>
    <row r="93" spans="1:11" s="564" customFormat="1" ht="23.1" customHeight="1"/>
    <row r="94" spans="1:11" s="564" customFormat="1" ht="23.1" customHeight="1"/>
    <row r="95" spans="1:11" s="564" customFormat="1" ht="30" customHeight="1" thickBot="1">
      <c r="A95" s="910" t="s">
        <v>737</v>
      </c>
      <c r="B95" s="916"/>
      <c r="C95" s="916"/>
      <c r="D95" s="916"/>
      <c r="E95" s="916"/>
      <c r="F95" s="916"/>
      <c r="G95" s="916"/>
      <c r="H95" s="916"/>
      <c r="I95" s="916"/>
      <c r="J95" s="916"/>
      <c r="K95" s="916"/>
    </row>
    <row r="96" spans="1:11" s="553" customFormat="1" ht="39.950000000000003" customHeight="1" thickTop="1">
      <c r="A96" s="911" t="s">
        <v>646</v>
      </c>
      <c r="B96" s="912"/>
      <c r="C96" s="551" t="s">
        <v>647</v>
      </c>
      <c r="D96" s="551" t="s">
        <v>648</v>
      </c>
      <c r="E96" s="552" t="s">
        <v>649</v>
      </c>
      <c r="F96" s="913" t="s">
        <v>646</v>
      </c>
      <c r="G96" s="914"/>
      <c r="H96" s="915"/>
      <c r="I96" s="551" t="s">
        <v>647</v>
      </c>
      <c r="J96" s="551" t="s">
        <v>648</v>
      </c>
      <c r="K96" s="552" t="s">
        <v>649</v>
      </c>
    </row>
    <row r="97" spans="1:11" s="564" customFormat="1" ht="24.6" customHeight="1">
      <c r="A97" s="587"/>
      <c r="B97" s="588"/>
      <c r="C97" s="562"/>
      <c r="D97" s="563"/>
      <c r="E97" s="563"/>
      <c r="F97" s="589"/>
      <c r="G97" s="587"/>
      <c r="H97" s="588"/>
      <c r="I97" s="562"/>
      <c r="J97" s="563"/>
      <c r="K97" s="563"/>
    </row>
    <row r="98" spans="1:11" s="564" customFormat="1" ht="23.1" customHeight="1">
      <c r="A98" s="570" t="s">
        <v>738</v>
      </c>
      <c r="B98" s="571"/>
      <c r="C98" s="572">
        <v>2211</v>
      </c>
      <c r="D98" s="573">
        <v>85</v>
      </c>
      <c r="E98" s="573">
        <v>2126</v>
      </c>
      <c r="F98" s="580"/>
      <c r="G98" s="570" t="s">
        <v>739</v>
      </c>
      <c r="H98" s="571"/>
      <c r="I98" s="572">
        <v>5</v>
      </c>
      <c r="J98" s="573">
        <v>5</v>
      </c>
      <c r="K98" s="573">
        <v>0</v>
      </c>
    </row>
    <row r="99" spans="1:11" s="564" customFormat="1" ht="23.1" customHeight="1">
      <c r="A99" s="570" t="s">
        <v>740</v>
      </c>
      <c r="B99" s="571"/>
      <c r="C99" s="572">
        <v>285</v>
      </c>
      <c r="D99" s="573">
        <v>11</v>
      </c>
      <c r="E99" s="573">
        <v>274</v>
      </c>
      <c r="F99" s="580"/>
      <c r="G99" s="570" t="s">
        <v>741</v>
      </c>
      <c r="H99" s="571"/>
      <c r="I99" s="572">
        <v>3</v>
      </c>
      <c r="J99" s="573">
        <v>3</v>
      </c>
      <c r="K99" s="573">
        <v>0</v>
      </c>
    </row>
    <row r="100" spans="1:11" s="564" customFormat="1" ht="23.1" customHeight="1">
      <c r="A100" s="570" t="s">
        <v>742</v>
      </c>
      <c r="B100" s="571"/>
      <c r="C100" s="572">
        <v>59</v>
      </c>
      <c r="D100" s="573">
        <v>0</v>
      </c>
      <c r="E100" s="573">
        <v>59</v>
      </c>
      <c r="F100" s="577"/>
      <c r="G100" s="570" t="s">
        <v>743</v>
      </c>
      <c r="H100" s="571"/>
      <c r="I100" s="572">
        <v>15</v>
      </c>
      <c r="J100" s="573">
        <v>10</v>
      </c>
      <c r="K100" s="573">
        <v>5</v>
      </c>
    </row>
    <row r="101" spans="1:11" s="564" customFormat="1" ht="23.1" customHeight="1">
      <c r="A101" s="570" t="s">
        <v>744</v>
      </c>
      <c r="B101" s="571"/>
      <c r="C101" s="572">
        <v>362</v>
      </c>
      <c r="D101" s="573">
        <v>56</v>
      </c>
      <c r="E101" s="573">
        <v>306</v>
      </c>
      <c r="F101" s="577"/>
      <c r="G101" s="570" t="s">
        <v>745</v>
      </c>
      <c r="H101" s="571"/>
      <c r="I101" s="572">
        <v>10</v>
      </c>
      <c r="J101" s="573">
        <v>10</v>
      </c>
      <c r="K101" s="573">
        <v>0</v>
      </c>
    </row>
    <row r="102" spans="1:11" s="564" customFormat="1" ht="23.1" customHeight="1">
      <c r="A102" s="570" t="s">
        <v>746</v>
      </c>
      <c r="B102" s="571"/>
      <c r="C102" s="572">
        <v>385</v>
      </c>
      <c r="D102" s="573">
        <v>2</v>
      </c>
      <c r="E102" s="573">
        <v>383</v>
      </c>
      <c r="F102" s="577"/>
      <c r="G102" s="570" t="s">
        <v>747</v>
      </c>
      <c r="H102" s="571"/>
      <c r="I102" s="572">
        <v>4</v>
      </c>
      <c r="J102" s="573">
        <v>0</v>
      </c>
      <c r="K102" s="573">
        <v>4</v>
      </c>
    </row>
    <row r="103" spans="1:11" s="564" customFormat="1" ht="18.95" customHeight="1">
      <c r="A103" s="570"/>
      <c r="B103" s="571"/>
      <c r="C103" s="572"/>
      <c r="D103" s="573"/>
      <c r="E103" s="573"/>
      <c r="F103" s="577"/>
      <c r="G103" s="570"/>
      <c r="H103" s="571"/>
      <c r="I103" s="572"/>
      <c r="J103" s="573"/>
      <c r="K103" s="573"/>
    </row>
    <row r="104" spans="1:11" s="564" customFormat="1" ht="23.1" customHeight="1">
      <c r="A104" s="570" t="s">
        <v>748</v>
      </c>
      <c r="C104" s="572">
        <v>4</v>
      </c>
      <c r="D104" s="573">
        <v>4</v>
      </c>
      <c r="E104" s="573">
        <v>0</v>
      </c>
      <c r="F104" s="580"/>
      <c r="G104" s="578" t="s">
        <v>749</v>
      </c>
      <c r="H104" s="579"/>
      <c r="I104" s="572">
        <v>286</v>
      </c>
      <c r="J104" s="573">
        <v>0</v>
      </c>
      <c r="K104" s="573">
        <v>286</v>
      </c>
    </row>
    <row r="105" spans="1:11" s="564" customFormat="1" ht="23.1" customHeight="1">
      <c r="A105" s="570" t="s">
        <v>750</v>
      </c>
      <c r="B105" s="571"/>
      <c r="C105" s="572">
        <v>37</v>
      </c>
      <c r="D105" s="573">
        <v>16</v>
      </c>
      <c r="E105" s="573">
        <v>21</v>
      </c>
      <c r="F105" s="580"/>
      <c r="G105" s="570" t="s">
        <v>751</v>
      </c>
      <c r="H105" s="581"/>
      <c r="I105" s="572">
        <v>12</v>
      </c>
      <c r="J105" s="573">
        <v>12</v>
      </c>
      <c r="K105" s="573">
        <v>0</v>
      </c>
    </row>
    <row r="106" spans="1:11" s="564" customFormat="1" ht="23.1" customHeight="1">
      <c r="A106" s="578" t="s">
        <v>752</v>
      </c>
      <c r="B106" s="579"/>
      <c r="C106" s="572">
        <v>185</v>
      </c>
      <c r="D106" s="573">
        <v>9</v>
      </c>
      <c r="E106" s="573">
        <v>176</v>
      </c>
      <c r="F106" s="580"/>
      <c r="G106" s="570" t="s">
        <v>753</v>
      </c>
      <c r="H106" s="571"/>
      <c r="I106" s="572">
        <v>1</v>
      </c>
      <c r="J106" s="573">
        <v>1</v>
      </c>
      <c r="K106" s="573">
        <v>0</v>
      </c>
    </row>
    <row r="107" spans="1:11" s="564" customFormat="1" ht="23.1" customHeight="1">
      <c r="A107" s="570" t="s">
        <v>754</v>
      </c>
      <c r="C107" s="572">
        <v>4</v>
      </c>
      <c r="D107" s="573">
        <v>0</v>
      </c>
      <c r="E107" s="573">
        <v>4</v>
      </c>
      <c r="F107" s="580"/>
      <c r="G107" s="570" t="s">
        <v>755</v>
      </c>
      <c r="H107" s="571"/>
      <c r="I107" s="572">
        <v>113</v>
      </c>
      <c r="J107" s="573">
        <v>0</v>
      </c>
      <c r="K107" s="573">
        <v>113</v>
      </c>
    </row>
    <row r="108" spans="1:11" s="564" customFormat="1" ht="23.1" customHeight="1">
      <c r="A108" s="570" t="s">
        <v>756</v>
      </c>
      <c r="C108" s="572">
        <v>3</v>
      </c>
      <c r="D108" s="573">
        <v>3</v>
      </c>
      <c r="E108" s="573">
        <v>0</v>
      </c>
      <c r="F108" s="580"/>
      <c r="G108" s="570" t="s">
        <v>757</v>
      </c>
      <c r="H108" s="571"/>
      <c r="I108" s="572">
        <v>17</v>
      </c>
      <c r="J108" s="573">
        <v>16</v>
      </c>
      <c r="K108" s="573">
        <v>1</v>
      </c>
    </row>
    <row r="109" spans="1:11" s="564" customFormat="1" ht="18.95" customHeight="1">
      <c r="A109" s="570"/>
      <c r="C109" s="572"/>
      <c r="D109" s="573"/>
      <c r="E109" s="573"/>
      <c r="F109" s="580"/>
      <c r="G109" s="570"/>
      <c r="H109" s="571"/>
      <c r="I109" s="572"/>
      <c r="J109" s="573"/>
      <c r="K109" s="573"/>
    </row>
    <row r="110" spans="1:11" s="564" customFormat="1" ht="23.1" customHeight="1">
      <c r="A110" s="570" t="s">
        <v>758</v>
      </c>
      <c r="C110" s="572">
        <v>1</v>
      </c>
      <c r="D110" s="573">
        <v>1</v>
      </c>
      <c r="E110" s="573">
        <v>0</v>
      </c>
      <c r="F110" s="580"/>
      <c r="G110" s="570" t="s">
        <v>759</v>
      </c>
      <c r="I110" s="572">
        <v>26</v>
      </c>
      <c r="J110" s="573">
        <v>7</v>
      </c>
      <c r="K110" s="573">
        <v>19</v>
      </c>
    </row>
    <row r="111" spans="1:11" s="564" customFormat="1" ht="23.1" customHeight="1">
      <c r="A111" s="570" t="s">
        <v>760</v>
      </c>
      <c r="B111" s="571"/>
      <c r="C111" s="572">
        <v>111</v>
      </c>
      <c r="D111" s="573">
        <v>0</v>
      </c>
      <c r="E111" s="573">
        <v>111</v>
      </c>
      <c r="F111" s="580"/>
      <c r="G111" s="570" t="s">
        <v>761</v>
      </c>
      <c r="H111" s="571"/>
      <c r="I111" s="572">
        <v>203</v>
      </c>
      <c r="J111" s="573">
        <v>19</v>
      </c>
      <c r="K111" s="573">
        <v>184</v>
      </c>
    </row>
    <row r="112" spans="1:11" s="564" customFormat="1" ht="23.1" customHeight="1">
      <c r="A112" s="578" t="s">
        <v>762</v>
      </c>
      <c r="B112" s="579"/>
      <c r="C112" s="572">
        <v>224</v>
      </c>
      <c r="D112" s="573">
        <v>23</v>
      </c>
      <c r="E112" s="573">
        <v>201</v>
      </c>
      <c r="F112" s="580"/>
      <c r="G112" s="578" t="s">
        <v>763</v>
      </c>
      <c r="H112" s="579"/>
      <c r="I112" s="572">
        <v>245</v>
      </c>
      <c r="J112" s="573">
        <v>0</v>
      </c>
      <c r="K112" s="573">
        <v>245</v>
      </c>
    </row>
    <row r="113" spans="1:11" s="564" customFormat="1" ht="23.1" customHeight="1">
      <c r="A113" s="578" t="s">
        <v>764</v>
      </c>
      <c r="B113" s="579"/>
      <c r="C113" s="572">
        <v>147</v>
      </c>
      <c r="D113" s="573">
        <v>2</v>
      </c>
      <c r="E113" s="573">
        <v>145</v>
      </c>
      <c r="F113" s="580"/>
      <c r="G113" s="570" t="s">
        <v>765</v>
      </c>
      <c r="H113" s="571"/>
      <c r="I113" s="572">
        <v>16</v>
      </c>
      <c r="J113" s="573">
        <v>0</v>
      </c>
      <c r="K113" s="573">
        <v>16</v>
      </c>
    </row>
    <row r="114" spans="1:11" s="564" customFormat="1" ht="23.1" customHeight="1">
      <c r="A114" s="570" t="s">
        <v>766</v>
      </c>
      <c r="B114" s="571"/>
      <c r="C114" s="572">
        <v>40</v>
      </c>
      <c r="D114" s="573">
        <v>0</v>
      </c>
      <c r="E114" s="573">
        <v>40</v>
      </c>
      <c r="F114" s="580"/>
      <c r="G114" s="570" t="s">
        <v>767</v>
      </c>
      <c r="I114" s="572">
        <v>17</v>
      </c>
      <c r="J114" s="573">
        <v>2</v>
      </c>
      <c r="K114" s="573">
        <v>15</v>
      </c>
    </row>
    <row r="115" spans="1:11" s="564" customFormat="1" ht="18.95" customHeight="1">
      <c r="A115" s="570"/>
      <c r="B115" s="571"/>
      <c r="C115" s="572"/>
      <c r="D115" s="573"/>
      <c r="E115" s="573"/>
      <c r="F115" s="580"/>
      <c r="G115" s="570"/>
      <c r="I115" s="572"/>
      <c r="J115" s="573"/>
      <c r="K115" s="573"/>
    </row>
    <row r="116" spans="1:11" s="564" customFormat="1" ht="23.1" customHeight="1">
      <c r="A116" s="570" t="s">
        <v>768</v>
      </c>
      <c r="B116" s="571"/>
      <c r="C116" s="572">
        <v>5</v>
      </c>
      <c r="D116" s="573">
        <v>0</v>
      </c>
      <c r="E116" s="573">
        <v>5</v>
      </c>
      <c r="F116" s="580"/>
      <c r="G116" s="570" t="s">
        <v>769</v>
      </c>
      <c r="I116" s="572">
        <v>1</v>
      </c>
      <c r="J116" s="573">
        <v>1</v>
      </c>
      <c r="K116" s="573">
        <v>0</v>
      </c>
    </row>
    <row r="117" spans="1:11" s="564" customFormat="1" ht="23.1" customHeight="1">
      <c r="A117" s="570" t="s">
        <v>770</v>
      </c>
      <c r="C117" s="572">
        <v>14</v>
      </c>
      <c r="D117" s="573">
        <v>4</v>
      </c>
      <c r="E117" s="573">
        <v>10</v>
      </c>
      <c r="F117" s="580"/>
      <c r="G117" s="570" t="s">
        <v>771</v>
      </c>
      <c r="I117" s="572">
        <v>50</v>
      </c>
      <c r="J117" s="573">
        <v>7</v>
      </c>
      <c r="K117" s="573">
        <v>43</v>
      </c>
    </row>
    <row r="118" spans="1:11" s="564" customFormat="1" ht="23.1" customHeight="1">
      <c r="A118" s="570" t="s">
        <v>772</v>
      </c>
      <c r="C118" s="572">
        <v>2</v>
      </c>
      <c r="D118" s="573">
        <v>2</v>
      </c>
      <c r="E118" s="573">
        <v>0</v>
      </c>
      <c r="F118" s="580"/>
      <c r="G118" s="570" t="s">
        <v>773</v>
      </c>
      <c r="H118" s="571"/>
      <c r="I118" s="572">
        <v>78</v>
      </c>
      <c r="J118" s="573">
        <v>0</v>
      </c>
      <c r="K118" s="573">
        <v>78</v>
      </c>
    </row>
    <row r="119" spans="1:11" s="564" customFormat="1" ht="23.1" customHeight="1">
      <c r="A119" s="570" t="s">
        <v>774</v>
      </c>
      <c r="C119" s="572">
        <v>4</v>
      </c>
      <c r="D119" s="573">
        <v>0</v>
      </c>
      <c r="E119" s="573">
        <v>4</v>
      </c>
      <c r="F119" s="580"/>
      <c r="G119" s="578" t="s">
        <v>775</v>
      </c>
      <c r="H119" s="579"/>
      <c r="I119" s="572">
        <v>267</v>
      </c>
      <c r="J119" s="573">
        <v>236</v>
      </c>
      <c r="K119" s="573">
        <v>31</v>
      </c>
    </row>
    <row r="120" spans="1:11" s="564" customFormat="1" ht="23.1" customHeight="1">
      <c r="A120" s="570" t="s">
        <v>776</v>
      </c>
      <c r="C120" s="572">
        <v>1</v>
      </c>
      <c r="D120" s="573">
        <v>0</v>
      </c>
      <c r="E120" s="573">
        <v>1</v>
      </c>
      <c r="F120" s="580"/>
      <c r="G120" s="570" t="s">
        <v>777</v>
      </c>
      <c r="H120" s="571"/>
      <c r="I120" s="572">
        <v>3</v>
      </c>
      <c r="J120" s="573">
        <v>3</v>
      </c>
      <c r="K120" s="573">
        <v>0</v>
      </c>
    </row>
    <row r="121" spans="1:11" s="564" customFormat="1" ht="18.95" customHeight="1">
      <c r="A121" s="570"/>
      <c r="C121" s="572"/>
      <c r="D121" s="573"/>
      <c r="E121" s="573"/>
      <c r="F121" s="580"/>
      <c r="G121" s="570"/>
      <c r="H121" s="571"/>
      <c r="I121" s="572"/>
      <c r="J121" s="573"/>
      <c r="K121" s="573"/>
    </row>
    <row r="122" spans="1:11" s="564" customFormat="1" ht="23.1" customHeight="1">
      <c r="A122" s="570" t="s">
        <v>778</v>
      </c>
      <c r="C122" s="572">
        <v>12</v>
      </c>
      <c r="D122" s="573">
        <v>0</v>
      </c>
      <c r="E122" s="573">
        <v>12</v>
      </c>
      <c r="F122" s="580"/>
      <c r="G122" s="578" t="s">
        <v>779</v>
      </c>
      <c r="H122" s="579"/>
      <c r="I122" s="572">
        <v>4</v>
      </c>
      <c r="J122" s="573">
        <v>0</v>
      </c>
      <c r="K122" s="573">
        <v>4</v>
      </c>
    </row>
    <row r="123" spans="1:11" s="564" customFormat="1" ht="23.1" customHeight="1">
      <c r="A123" s="570" t="s">
        <v>780</v>
      </c>
      <c r="B123" s="581"/>
      <c r="C123" s="572">
        <v>42</v>
      </c>
      <c r="D123" s="573">
        <v>4</v>
      </c>
      <c r="E123" s="573">
        <v>38</v>
      </c>
      <c r="F123" s="580"/>
      <c r="G123" s="578" t="s">
        <v>781</v>
      </c>
      <c r="H123" s="579"/>
      <c r="I123" s="572">
        <v>2</v>
      </c>
      <c r="J123" s="573">
        <v>0</v>
      </c>
      <c r="K123" s="573">
        <v>2</v>
      </c>
    </row>
    <row r="124" spans="1:11" s="564" customFormat="1" ht="23.1" customHeight="1">
      <c r="A124" s="570" t="s">
        <v>782</v>
      </c>
      <c r="B124" s="581"/>
      <c r="C124" s="572">
        <v>3165</v>
      </c>
      <c r="D124" s="573">
        <v>24</v>
      </c>
      <c r="E124" s="573">
        <v>3141</v>
      </c>
      <c r="F124" s="580"/>
      <c r="G124" s="578" t="s">
        <v>783</v>
      </c>
      <c r="H124" s="578"/>
      <c r="I124" s="572">
        <v>1</v>
      </c>
      <c r="J124" s="573">
        <v>0</v>
      </c>
      <c r="K124" s="573">
        <v>1</v>
      </c>
    </row>
    <row r="125" spans="1:11" s="564" customFormat="1" ht="23.1" customHeight="1">
      <c r="A125" s="570" t="s">
        <v>784</v>
      </c>
      <c r="B125" s="581"/>
      <c r="C125" s="572">
        <v>1665</v>
      </c>
      <c r="D125" s="573">
        <v>24</v>
      </c>
      <c r="E125" s="573">
        <v>1641</v>
      </c>
      <c r="F125" s="580"/>
      <c r="G125" s="570" t="s">
        <v>785</v>
      </c>
      <c r="H125" s="571"/>
      <c r="I125" s="572">
        <v>913</v>
      </c>
      <c r="J125" s="573">
        <v>422</v>
      </c>
      <c r="K125" s="573">
        <v>491</v>
      </c>
    </row>
    <row r="126" spans="1:11" s="564" customFormat="1" ht="23.1" customHeight="1">
      <c r="A126" s="570" t="s">
        <v>786</v>
      </c>
      <c r="B126" s="571"/>
      <c r="C126" s="572">
        <v>673</v>
      </c>
      <c r="D126" s="573">
        <v>9</v>
      </c>
      <c r="E126" s="573">
        <v>664</v>
      </c>
      <c r="F126" s="580"/>
      <c r="G126" s="578" t="s">
        <v>787</v>
      </c>
      <c r="H126" s="579"/>
      <c r="I126" s="572">
        <v>3916</v>
      </c>
      <c r="J126" s="573">
        <v>2367</v>
      </c>
      <c r="K126" s="573">
        <v>1549</v>
      </c>
    </row>
    <row r="127" spans="1:11" s="564" customFormat="1" ht="18.95" customHeight="1">
      <c r="A127" s="570"/>
      <c r="B127" s="571"/>
      <c r="C127" s="572"/>
      <c r="D127" s="573"/>
      <c r="E127" s="573"/>
      <c r="F127" s="580"/>
      <c r="G127" s="578"/>
      <c r="H127" s="579"/>
      <c r="I127" s="572"/>
      <c r="J127" s="573"/>
      <c r="K127" s="573"/>
    </row>
    <row r="128" spans="1:11" s="564" customFormat="1" ht="23.1" customHeight="1">
      <c r="A128" s="578" t="s">
        <v>788</v>
      </c>
      <c r="B128" s="579"/>
      <c r="C128" s="572">
        <v>252</v>
      </c>
      <c r="D128" s="573">
        <v>31</v>
      </c>
      <c r="E128" s="573">
        <v>221</v>
      </c>
      <c r="F128" s="580"/>
      <c r="G128" s="578" t="s">
        <v>789</v>
      </c>
      <c r="H128" s="579"/>
      <c r="I128" s="572">
        <v>608</v>
      </c>
      <c r="J128" s="573">
        <v>0</v>
      </c>
      <c r="K128" s="573">
        <v>608</v>
      </c>
    </row>
    <row r="129" spans="1:11" s="564" customFormat="1" ht="23.1" customHeight="1">
      <c r="A129" s="570" t="s">
        <v>790</v>
      </c>
      <c r="C129" s="572">
        <v>2</v>
      </c>
      <c r="D129" s="573">
        <v>0</v>
      </c>
      <c r="E129" s="573">
        <v>2</v>
      </c>
      <c r="F129" s="580"/>
      <c r="G129" s="570" t="s">
        <v>791</v>
      </c>
      <c r="H129" s="571"/>
      <c r="I129" s="572">
        <v>40</v>
      </c>
      <c r="J129" s="573">
        <v>22</v>
      </c>
      <c r="K129" s="573">
        <v>18</v>
      </c>
    </row>
    <row r="130" spans="1:11" s="564" customFormat="1" ht="23.1" customHeight="1">
      <c r="A130" s="570" t="s">
        <v>792</v>
      </c>
      <c r="C130" s="572">
        <v>35</v>
      </c>
      <c r="D130" s="573">
        <v>2</v>
      </c>
      <c r="E130" s="573">
        <v>33</v>
      </c>
      <c r="F130" s="580"/>
      <c r="G130" s="570" t="s">
        <v>793</v>
      </c>
      <c r="H130" s="571"/>
      <c r="I130" s="572">
        <v>1176</v>
      </c>
      <c r="J130" s="573">
        <v>42</v>
      </c>
      <c r="K130" s="573">
        <v>1134</v>
      </c>
    </row>
    <row r="131" spans="1:11" s="564" customFormat="1" ht="23.1" customHeight="1">
      <c r="A131" s="570" t="s">
        <v>794</v>
      </c>
      <c r="C131" s="572">
        <v>3</v>
      </c>
      <c r="D131" s="573">
        <v>1</v>
      </c>
      <c r="E131" s="573">
        <v>2</v>
      </c>
      <c r="F131" s="580"/>
      <c r="G131" s="570" t="s">
        <v>795</v>
      </c>
      <c r="H131" s="571"/>
      <c r="I131" s="572">
        <v>5</v>
      </c>
      <c r="J131" s="573">
        <v>2</v>
      </c>
      <c r="K131" s="573">
        <v>3</v>
      </c>
    </row>
    <row r="132" spans="1:11" s="564" customFormat="1" ht="23.1" customHeight="1">
      <c r="A132" s="570" t="s">
        <v>796</v>
      </c>
      <c r="C132" s="572">
        <v>1</v>
      </c>
      <c r="D132" s="573">
        <v>0</v>
      </c>
      <c r="E132" s="573">
        <v>1</v>
      </c>
      <c r="F132" s="580"/>
      <c r="G132" s="570" t="s">
        <v>797</v>
      </c>
      <c r="H132" s="571"/>
      <c r="I132" s="572">
        <v>2</v>
      </c>
      <c r="J132" s="573">
        <v>0</v>
      </c>
      <c r="K132" s="573">
        <v>2</v>
      </c>
    </row>
    <row r="133" spans="1:11" s="564" customFormat="1" ht="18.95" customHeight="1">
      <c r="A133" s="570"/>
      <c r="C133" s="572"/>
      <c r="D133" s="573"/>
      <c r="E133" s="573"/>
      <c r="F133" s="580"/>
      <c r="G133" s="570"/>
      <c r="H133" s="571"/>
      <c r="I133" s="572"/>
      <c r="J133" s="573"/>
      <c r="K133" s="573"/>
    </row>
    <row r="134" spans="1:11" s="564" customFormat="1" ht="23.1" customHeight="1">
      <c r="A134" s="570" t="s">
        <v>798</v>
      </c>
      <c r="C134" s="572">
        <v>1</v>
      </c>
      <c r="D134" s="573">
        <v>1</v>
      </c>
      <c r="E134" s="573">
        <v>0</v>
      </c>
      <c r="F134" s="580"/>
      <c r="G134" s="570" t="s">
        <v>799</v>
      </c>
      <c r="H134" s="571"/>
      <c r="I134" s="572">
        <v>2</v>
      </c>
      <c r="J134" s="573">
        <v>0</v>
      </c>
      <c r="K134" s="573">
        <v>2</v>
      </c>
    </row>
    <row r="135" spans="1:11" s="564" customFormat="1" ht="23.1" customHeight="1">
      <c r="A135" s="570" t="s">
        <v>800</v>
      </c>
      <c r="C135" s="572">
        <v>13</v>
      </c>
      <c r="D135" s="573">
        <v>0</v>
      </c>
      <c r="E135" s="573">
        <v>13</v>
      </c>
      <c r="F135" s="580"/>
      <c r="G135" s="908" t="s">
        <v>801</v>
      </c>
      <c r="H135" s="909"/>
      <c r="I135" s="572">
        <v>19</v>
      </c>
      <c r="J135" s="573">
        <v>0</v>
      </c>
      <c r="K135" s="573">
        <v>19</v>
      </c>
    </row>
    <row r="136" spans="1:11" s="564" customFormat="1" ht="23.1" customHeight="1">
      <c r="A136" s="570" t="s">
        <v>802</v>
      </c>
      <c r="B136" s="571"/>
      <c r="C136" s="572">
        <v>408</v>
      </c>
      <c r="D136" s="573">
        <v>141</v>
      </c>
      <c r="E136" s="573">
        <v>267</v>
      </c>
      <c r="F136" s="580"/>
      <c r="G136" s="578" t="s">
        <v>803</v>
      </c>
      <c r="H136" s="579"/>
      <c r="I136" s="572">
        <v>175</v>
      </c>
      <c r="J136" s="573">
        <v>0</v>
      </c>
      <c r="K136" s="573">
        <v>175</v>
      </c>
    </row>
    <row r="137" spans="1:11" s="564" customFormat="1" ht="23.1" customHeight="1">
      <c r="A137" s="578" t="s">
        <v>804</v>
      </c>
      <c r="B137" s="579"/>
      <c r="C137" s="572">
        <v>372</v>
      </c>
      <c r="D137" s="573">
        <v>18</v>
      </c>
      <c r="E137" s="573">
        <v>354</v>
      </c>
      <c r="F137" s="580"/>
      <c r="G137" s="578" t="s">
        <v>805</v>
      </c>
      <c r="H137" s="579"/>
      <c r="I137" s="572">
        <v>2</v>
      </c>
      <c r="J137" s="573">
        <v>2</v>
      </c>
      <c r="K137" s="573">
        <v>0</v>
      </c>
    </row>
    <row r="138" spans="1:11" s="564" customFormat="1" ht="23.1" customHeight="1">
      <c r="A138" s="570" t="s">
        <v>806</v>
      </c>
      <c r="B138" s="571"/>
      <c r="C138" s="572">
        <v>5</v>
      </c>
      <c r="D138" s="573">
        <v>1</v>
      </c>
      <c r="E138" s="573">
        <v>4</v>
      </c>
      <c r="F138" s="580"/>
      <c r="G138" s="570" t="s">
        <v>807</v>
      </c>
      <c r="H138" s="571"/>
      <c r="I138" s="572">
        <v>103</v>
      </c>
      <c r="J138" s="573">
        <v>101</v>
      </c>
      <c r="K138" s="573">
        <v>2</v>
      </c>
    </row>
    <row r="139" spans="1:11" s="564" customFormat="1" ht="18.95" customHeight="1">
      <c r="A139" s="570"/>
      <c r="B139" s="571"/>
      <c r="C139" s="572"/>
      <c r="D139" s="573"/>
      <c r="E139" s="573"/>
      <c r="F139" s="580"/>
      <c r="G139" s="570"/>
      <c r="H139" s="571"/>
      <c r="I139" s="572"/>
      <c r="J139" s="573"/>
      <c r="K139" s="573"/>
    </row>
    <row r="140" spans="1:11" s="564" customFormat="1" ht="23.1" customHeight="1">
      <c r="A140" s="570" t="s">
        <v>808</v>
      </c>
      <c r="B140" s="571"/>
      <c r="C140" s="572">
        <v>1</v>
      </c>
      <c r="D140" s="573">
        <v>1</v>
      </c>
      <c r="E140" s="573">
        <v>0</v>
      </c>
      <c r="F140" s="580"/>
      <c r="G140" s="570" t="s">
        <v>809</v>
      </c>
      <c r="H140" s="571"/>
      <c r="I140" s="572">
        <v>28</v>
      </c>
      <c r="J140" s="573">
        <v>0</v>
      </c>
      <c r="K140" s="573">
        <v>28</v>
      </c>
    </row>
    <row r="141" spans="1:11" s="564" customFormat="1" ht="23.1" customHeight="1">
      <c r="A141" s="570" t="s">
        <v>810</v>
      </c>
      <c r="B141" s="571"/>
      <c r="C141" s="572">
        <v>513</v>
      </c>
      <c r="D141" s="573">
        <v>200</v>
      </c>
      <c r="E141" s="573">
        <v>313</v>
      </c>
      <c r="F141" s="580"/>
      <c r="G141" s="570" t="s">
        <v>811</v>
      </c>
      <c r="H141" s="571"/>
      <c r="I141" s="572">
        <v>2</v>
      </c>
      <c r="J141" s="573">
        <v>1</v>
      </c>
      <c r="K141" s="573">
        <v>1</v>
      </c>
    </row>
    <row r="142" spans="1:11" s="564" customFormat="1" ht="23.1" customHeight="1">
      <c r="A142" s="570" t="s">
        <v>812</v>
      </c>
      <c r="B142" s="571"/>
      <c r="C142" s="572">
        <v>260</v>
      </c>
      <c r="D142" s="573">
        <v>170</v>
      </c>
      <c r="E142" s="573">
        <v>90</v>
      </c>
      <c r="F142" s="580"/>
      <c r="G142" s="570" t="s">
        <v>813</v>
      </c>
      <c r="I142" s="572">
        <v>6</v>
      </c>
      <c r="J142" s="573">
        <v>1</v>
      </c>
      <c r="K142" s="573">
        <v>5</v>
      </c>
    </row>
    <row r="143" spans="1:11" s="564" customFormat="1" ht="23.1" customHeight="1">
      <c r="A143" s="570" t="s">
        <v>814</v>
      </c>
      <c r="B143" s="571"/>
      <c r="C143" s="572">
        <v>1</v>
      </c>
      <c r="D143" s="573">
        <v>0</v>
      </c>
      <c r="E143" s="573">
        <v>1</v>
      </c>
      <c r="F143" s="580"/>
      <c r="G143" s="570" t="s">
        <v>815</v>
      </c>
      <c r="I143" s="572">
        <v>4</v>
      </c>
      <c r="J143" s="573">
        <v>1</v>
      </c>
      <c r="K143" s="573">
        <v>3</v>
      </c>
    </row>
    <row r="144" spans="1:11" s="564" customFormat="1" ht="23.1" customHeight="1">
      <c r="A144" s="570" t="s">
        <v>816</v>
      </c>
      <c r="B144" s="581"/>
      <c r="C144" s="572">
        <v>13</v>
      </c>
      <c r="D144" s="573">
        <v>13</v>
      </c>
      <c r="E144" s="573">
        <v>0</v>
      </c>
      <c r="F144" s="580"/>
      <c r="G144" s="570" t="s">
        <v>817</v>
      </c>
      <c r="H144" s="571"/>
      <c r="I144" s="572">
        <v>282</v>
      </c>
      <c r="J144" s="573">
        <v>18</v>
      </c>
      <c r="K144" s="573">
        <v>264</v>
      </c>
    </row>
    <row r="145" spans="1:11" s="564" customFormat="1" ht="18.95" customHeight="1">
      <c r="A145" s="570"/>
      <c r="B145" s="570"/>
      <c r="C145" s="572"/>
      <c r="D145" s="573"/>
      <c r="E145" s="573"/>
      <c r="F145" s="580"/>
      <c r="G145" s="570"/>
      <c r="H145" s="590"/>
      <c r="I145" s="586"/>
      <c r="J145" s="573"/>
      <c r="K145" s="573"/>
    </row>
    <row r="146" spans="1:11" s="564" customFormat="1" ht="23.1" customHeight="1">
      <c r="A146" s="570" t="s">
        <v>818</v>
      </c>
      <c r="B146" s="571"/>
      <c r="C146" s="572">
        <v>8</v>
      </c>
      <c r="D146" s="573">
        <v>4</v>
      </c>
      <c r="E146" s="573">
        <v>4</v>
      </c>
      <c r="F146" s="580"/>
      <c r="H146" s="591"/>
    </row>
    <row r="147" spans="1:11" s="564" customFormat="1" ht="23.1" customHeight="1">
      <c r="A147" s="570" t="s">
        <v>819</v>
      </c>
      <c r="B147" s="571"/>
      <c r="C147" s="572">
        <v>8</v>
      </c>
      <c r="D147" s="573">
        <v>1</v>
      </c>
      <c r="E147" s="573">
        <v>7</v>
      </c>
      <c r="F147" s="580"/>
      <c r="H147" s="591"/>
    </row>
    <row r="148" spans="1:11" s="564" customFormat="1" ht="23.1" customHeight="1">
      <c r="A148" s="570" t="s">
        <v>820</v>
      </c>
      <c r="B148" s="571"/>
      <c r="C148" s="572">
        <v>618</v>
      </c>
      <c r="D148" s="573">
        <v>0</v>
      </c>
      <c r="E148" s="573">
        <v>618</v>
      </c>
      <c r="F148" s="580"/>
      <c r="H148" s="591"/>
    </row>
    <row r="149" spans="1:11" s="564" customFormat="1" ht="23.1" customHeight="1">
      <c r="A149" s="570" t="s">
        <v>821</v>
      </c>
      <c r="B149" s="571"/>
      <c r="C149" s="572">
        <v>196</v>
      </c>
      <c r="D149" s="573">
        <v>35</v>
      </c>
      <c r="E149" s="573">
        <v>161</v>
      </c>
      <c r="F149" s="580"/>
      <c r="H149" s="591"/>
    </row>
    <row r="150" spans="1:11" s="564" customFormat="1" ht="23.1" customHeight="1">
      <c r="A150" s="570" t="s">
        <v>822</v>
      </c>
      <c r="B150" s="571"/>
      <c r="C150" s="572">
        <v>76</v>
      </c>
      <c r="D150" s="573">
        <v>47</v>
      </c>
      <c r="E150" s="573">
        <v>29</v>
      </c>
      <c r="F150" s="580"/>
      <c r="H150" s="591"/>
    </row>
    <row r="151" spans="1:11" ht="21.95" customHeight="1">
      <c r="A151" s="550"/>
      <c r="B151" s="550"/>
      <c r="C151" s="550"/>
      <c r="D151" s="550"/>
      <c r="E151" s="550"/>
      <c r="F151" s="550"/>
    </row>
    <row r="152" spans="1:11" ht="21.95" customHeight="1">
      <c r="A152" s="550"/>
      <c r="B152" s="550"/>
      <c r="C152" s="550"/>
      <c r="D152" s="550"/>
      <c r="E152" s="550"/>
      <c r="F152" s="550"/>
    </row>
    <row r="153" spans="1:11" ht="21.95" customHeight="1">
      <c r="A153" s="550"/>
      <c r="B153" s="550"/>
      <c r="C153" s="550"/>
      <c r="D153" s="550"/>
      <c r="E153" s="550"/>
      <c r="F153" s="550"/>
    </row>
    <row r="154" spans="1:11" ht="21.95" customHeight="1">
      <c r="A154" s="550"/>
      <c r="B154" s="550"/>
      <c r="C154" s="550"/>
      <c r="D154" s="550"/>
      <c r="E154" s="550"/>
      <c r="F154" s="550"/>
    </row>
    <row r="155" spans="1:11" ht="17.25" customHeight="1">
      <c r="A155" s="550"/>
      <c r="B155" s="550"/>
      <c r="C155" s="550"/>
      <c r="D155" s="550"/>
      <c r="E155" s="550"/>
      <c r="F155" s="550"/>
    </row>
    <row r="156" spans="1:11" ht="17.25" customHeight="1">
      <c r="A156" s="550"/>
      <c r="B156" s="550"/>
      <c r="C156" s="550"/>
      <c r="D156" s="550"/>
      <c r="E156" s="550"/>
      <c r="F156" s="550"/>
    </row>
    <row r="157" spans="1:11" ht="17.25" customHeight="1">
      <c r="A157" s="550"/>
      <c r="B157" s="550"/>
      <c r="C157" s="550"/>
      <c r="D157" s="550"/>
      <c r="E157" s="550"/>
      <c r="F157" s="550"/>
    </row>
    <row r="158" spans="1:11" ht="17.25" customHeight="1">
      <c r="A158" s="550"/>
      <c r="B158" s="550"/>
      <c r="C158" s="550"/>
      <c r="D158" s="550"/>
      <c r="E158" s="550"/>
      <c r="F158" s="550"/>
    </row>
    <row r="159" spans="1:11" ht="17.25" customHeight="1"/>
    <row r="160" spans="1:11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spans="1:6" ht="17.25" customHeight="1"/>
    <row r="178" spans="1:6" ht="17.25" customHeight="1"/>
    <row r="179" spans="1:6" ht="17.25" customHeight="1"/>
    <row r="180" spans="1:6" ht="17.25" customHeight="1"/>
    <row r="181" spans="1:6" ht="17.25" customHeight="1"/>
    <row r="182" spans="1:6" ht="17.25" customHeight="1"/>
    <row r="183" spans="1:6" ht="17.25" customHeight="1"/>
    <row r="184" spans="1:6" ht="17.25" customHeight="1"/>
    <row r="185" spans="1:6" ht="17.25" customHeight="1">
      <c r="A185" s="550"/>
      <c r="B185" s="550"/>
      <c r="C185" s="550"/>
      <c r="D185" s="550"/>
      <c r="E185" s="550"/>
      <c r="F185" s="550"/>
    </row>
    <row r="186" spans="1:6" ht="17.25" customHeight="1"/>
    <row r="187" spans="1:6" ht="17.25" customHeight="1"/>
    <row r="188" spans="1:6" ht="17.25" customHeight="1"/>
    <row r="189" spans="1:6" ht="17.25" customHeight="1"/>
    <row r="190" spans="1:6" ht="17.25" customHeight="1"/>
    <row r="191" spans="1:6" ht="17.25" customHeight="1">
      <c r="A191" s="550"/>
      <c r="B191" s="550"/>
      <c r="C191" s="550"/>
      <c r="D191" s="550"/>
      <c r="E191" s="550"/>
      <c r="F191" s="550"/>
    </row>
    <row r="192" spans="1:6" ht="17.25" customHeight="1">
      <c r="A192" s="550"/>
      <c r="B192" s="550"/>
      <c r="C192" s="550"/>
      <c r="D192" s="550"/>
      <c r="E192" s="550"/>
      <c r="F192" s="550"/>
    </row>
    <row r="193" spans="1:6" ht="17.25" customHeight="1">
      <c r="A193" s="550"/>
      <c r="B193" s="550"/>
      <c r="C193" s="550"/>
      <c r="D193" s="550"/>
      <c r="E193" s="550"/>
      <c r="F193" s="550"/>
    </row>
    <row r="194" spans="1:6" ht="17.25" customHeight="1"/>
    <row r="195" spans="1:6" ht="17.25" customHeight="1"/>
    <row r="196" spans="1:6" ht="17.25" customHeight="1"/>
    <row r="197" spans="1:6" ht="17.25" customHeight="1"/>
    <row r="198" spans="1:6" ht="17.25" customHeight="1"/>
    <row r="199" spans="1:6" ht="17.25" customHeight="1"/>
    <row r="200" spans="1:6" ht="17.25" customHeight="1"/>
    <row r="201" spans="1:6" ht="17.25" customHeight="1"/>
    <row r="202" spans="1:6" ht="17.25" customHeight="1"/>
    <row r="203" spans="1:6" ht="17.25" customHeight="1"/>
    <row r="204" spans="1:6" ht="17.25" customHeight="1"/>
    <row r="205" spans="1:6" ht="17.25" customHeight="1"/>
    <row r="206" spans="1:6" ht="17.25" customHeight="1"/>
    <row r="207" spans="1:6" ht="17.25" customHeight="1"/>
    <row r="208" spans="1:6" ht="17.25" customHeight="1"/>
    <row r="209" spans="1:6" ht="17.25" customHeight="1"/>
    <row r="210" spans="1:6" ht="17.25" customHeight="1"/>
    <row r="211" spans="1:6" ht="17.25" customHeight="1"/>
    <row r="212" spans="1:6" ht="17.25" customHeight="1"/>
    <row r="213" spans="1:6" ht="17.25" customHeight="1"/>
    <row r="214" spans="1:6" ht="17.25" customHeight="1"/>
    <row r="215" spans="1:6" ht="17.25" customHeight="1"/>
    <row r="216" spans="1:6" ht="17.25" customHeight="1"/>
    <row r="217" spans="1:6" ht="17.25" customHeight="1"/>
    <row r="218" spans="1:6" ht="17.25" customHeight="1"/>
    <row r="219" spans="1:6" ht="17.25" customHeight="1"/>
    <row r="220" spans="1:6" ht="17.25" customHeight="1"/>
    <row r="221" spans="1:6" ht="17.25" customHeight="1"/>
    <row r="222" spans="1:6" ht="17.25" customHeight="1"/>
    <row r="223" spans="1:6" ht="17.25" customHeight="1">
      <c r="A223" s="550"/>
      <c r="B223" s="550"/>
      <c r="C223" s="550"/>
      <c r="D223" s="550"/>
      <c r="E223" s="550"/>
      <c r="F223" s="550"/>
    </row>
    <row r="224" spans="1:6" ht="17.25" customHeight="1"/>
    <row r="225" spans="1:6" ht="17.25" customHeight="1"/>
    <row r="226" spans="1:6" ht="17.25" customHeight="1"/>
    <row r="227" spans="1:6" ht="17.25" customHeight="1"/>
    <row r="228" spans="1:6" ht="17.25" customHeight="1"/>
    <row r="229" spans="1:6" ht="17.25" customHeight="1"/>
    <row r="230" spans="1:6" ht="17.25" customHeight="1"/>
    <row r="231" spans="1:6" ht="17.25" customHeight="1"/>
    <row r="232" spans="1:6" ht="17.25" customHeight="1">
      <c r="A232" s="550"/>
      <c r="B232" s="550"/>
      <c r="C232" s="550"/>
      <c r="D232" s="550"/>
      <c r="E232" s="550"/>
      <c r="F232" s="550"/>
    </row>
    <row r="233" spans="1:6" ht="17.25" customHeight="1">
      <c r="A233" s="550"/>
      <c r="B233" s="550"/>
      <c r="C233" s="550"/>
      <c r="D233" s="550"/>
      <c r="E233" s="550"/>
      <c r="F233" s="550"/>
    </row>
    <row r="234" spans="1:6" ht="17.25" customHeight="1">
      <c r="A234" s="550"/>
      <c r="B234" s="550"/>
      <c r="C234" s="550"/>
      <c r="D234" s="550"/>
      <c r="E234" s="550"/>
      <c r="F234" s="550"/>
    </row>
    <row r="235" spans="1:6" ht="17.25" customHeight="1">
      <c r="A235" s="550"/>
      <c r="B235" s="550"/>
      <c r="C235" s="550"/>
      <c r="D235" s="550"/>
      <c r="E235" s="550"/>
      <c r="F235" s="550"/>
    </row>
    <row r="236" spans="1:6" ht="17.25" customHeight="1"/>
    <row r="237" spans="1:6" ht="17.25" customHeight="1"/>
    <row r="238" spans="1:6" ht="17.25" customHeight="1"/>
    <row r="239" spans="1:6" ht="17.25" customHeight="1"/>
    <row r="240" spans="1:6" ht="17.25" customHeight="1"/>
    <row r="241" spans="1:6" ht="17.25" customHeight="1"/>
    <row r="242" spans="1:6" ht="17.25" customHeight="1"/>
    <row r="243" spans="1:6" ht="17.25" customHeight="1"/>
    <row r="244" spans="1:6" ht="17.25" customHeight="1"/>
    <row r="245" spans="1:6" ht="17.25" customHeight="1"/>
    <row r="246" spans="1:6" ht="17.25" customHeight="1"/>
    <row r="247" spans="1:6" ht="17.25" customHeight="1"/>
    <row r="248" spans="1:6" ht="17.25" customHeight="1"/>
    <row r="249" spans="1:6" ht="17.25" customHeight="1"/>
    <row r="250" spans="1:6" ht="17.25" customHeight="1">
      <c r="A250" s="550"/>
      <c r="B250" s="550"/>
      <c r="C250" s="550"/>
      <c r="D250" s="550"/>
      <c r="E250" s="550"/>
      <c r="F250" s="550"/>
    </row>
    <row r="251" spans="1:6" ht="17.25" customHeight="1">
      <c r="A251" s="550"/>
      <c r="B251" s="550"/>
      <c r="C251" s="550"/>
      <c r="D251" s="550"/>
      <c r="E251" s="550"/>
      <c r="F251" s="550"/>
    </row>
    <row r="252" spans="1:6" ht="17.25" customHeight="1">
      <c r="A252" s="550"/>
      <c r="B252" s="550"/>
      <c r="C252" s="550"/>
      <c r="D252" s="550"/>
      <c r="E252" s="550"/>
      <c r="F252" s="550"/>
    </row>
    <row r="253" spans="1:6" ht="17.25" customHeight="1"/>
    <row r="254" spans="1:6" ht="17.25" customHeight="1"/>
    <row r="255" spans="1:6" ht="17.25" customHeight="1"/>
    <row r="256" spans="1:6" ht="17.25" customHeight="1"/>
    <row r="257" spans="1:6" ht="17.25" customHeight="1"/>
    <row r="258" spans="1:6" ht="17.25" customHeight="1"/>
    <row r="259" spans="1:6" ht="17.25" customHeight="1"/>
    <row r="260" spans="1:6" ht="17.25" customHeight="1"/>
    <row r="261" spans="1:6" ht="17.25" customHeight="1"/>
    <row r="262" spans="1:6" ht="17.25" customHeight="1"/>
    <row r="263" spans="1:6" ht="17.25" customHeight="1"/>
    <row r="264" spans="1:6" ht="17.25" customHeight="1"/>
    <row r="265" spans="1:6" ht="17.25" customHeight="1"/>
    <row r="266" spans="1:6" ht="17.25" customHeight="1"/>
    <row r="267" spans="1:6" ht="17.25" customHeight="1"/>
    <row r="268" spans="1:6" ht="17.25" customHeight="1"/>
    <row r="269" spans="1:6" ht="17.25" customHeight="1"/>
    <row r="270" spans="1:6" ht="17.25" customHeight="1"/>
    <row r="271" spans="1:6" ht="17.25" customHeight="1">
      <c r="A271" s="550"/>
      <c r="B271" s="550"/>
      <c r="C271" s="550"/>
      <c r="D271" s="550"/>
      <c r="E271" s="550"/>
      <c r="F271" s="550"/>
    </row>
    <row r="272" spans="1:6" ht="17.25" customHeight="1"/>
    <row r="273" spans="1:6" ht="17.25" customHeight="1"/>
    <row r="274" spans="1:6" ht="17.25" customHeight="1"/>
    <row r="275" spans="1:6" ht="17.25" customHeight="1"/>
    <row r="276" spans="1:6" ht="17.25" customHeight="1"/>
    <row r="277" spans="1:6" ht="17.25" customHeight="1">
      <c r="A277" s="550"/>
      <c r="B277" s="550"/>
      <c r="C277" s="550"/>
      <c r="D277" s="550"/>
      <c r="E277" s="550"/>
      <c r="F277" s="550"/>
    </row>
    <row r="278" spans="1:6" ht="12" customHeight="1">
      <c r="A278" s="550"/>
      <c r="B278" s="550"/>
      <c r="C278" s="550"/>
      <c r="D278" s="550"/>
      <c r="E278" s="550"/>
      <c r="F278" s="550"/>
    </row>
    <row r="279" spans="1:6" ht="12" customHeight="1"/>
    <row r="280" spans="1:6" ht="12" customHeight="1"/>
    <row r="281" spans="1:6" ht="12" customHeight="1"/>
    <row r="282" spans="1:6" ht="12" customHeight="1"/>
    <row r="283" spans="1:6" ht="12" customHeight="1"/>
    <row r="284" spans="1:6" ht="12" customHeight="1"/>
    <row r="285" spans="1:6" ht="12" customHeight="1"/>
    <row r="286" spans="1:6" ht="12" customHeight="1"/>
    <row r="287" spans="1:6" ht="12" customHeight="1"/>
    <row r="288" spans="1:6" ht="12" customHeight="1"/>
    <row r="289" spans="1:6" ht="12" customHeight="1"/>
    <row r="290" spans="1:6" ht="12" customHeight="1"/>
    <row r="291" spans="1:6" ht="12" customHeight="1"/>
    <row r="292" spans="1:6" ht="12" customHeight="1"/>
    <row r="293" spans="1:6" ht="12" customHeight="1"/>
    <row r="294" spans="1:6" ht="12" customHeight="1"/>
    <row r="295" spans="1:6" ht="12" customHeight="1">
      <c r="A295" s="550"/>
      <c r="B295" s="550"/>
      <c r="C295" s="550"/>
      <c r="D295" s="550"/>
      <c r="E295" s="550"/>
      <c r="F295" s="550"/>
    </row>
    <row r="296" spans="1:6" ht="12" customHeight="1"/>
    <row r="297" spans="1:6" ht="12" customHeight="1"/>
    <row r="298" spans="1:6" ht="12" customHeight="1"/>
    <row r="299" spans="1:6" ht="12" customHeight="1"/>
    <row r="300" spans="1:6" ht="12" customHeight="1"/>
    <row r="301" spans="1:6" ht="12" customHeight="1"/>
    <row r="302" spans="1:6" ht="12" customHeight="1"/>
    <row r="303" spans="1:6" ht="12" customHeight="1"/>
    <row r="304" spans="1:6" ht="12" customHeight="1"/>
    <row r="305" spans="1:6" ht="12" customHeight="1">
      <c r="A305" s="550"/>
      <c r="B305" s="550"/>
      <c r="C305" s="550"/>
      <c r="D305" s="550"/>
      <c r="E305" s="550"/>
      <c r="F305" s="550"/>
    </row>
    <row r="306" spans="1:6" ht="12" customHeight="1"/>
    <row r="307" spans="1:6" ht="12" customHeight="1"/>
    <row r="308" spans="1:6" ht="12" customHeight="1"/>
    <row r="309" spans="1:6" ht="12" customHeight="1"/>
    <row r="310" spans="1:6" ht="12" customHeight="1"/>
    <row r="311" spans="1:6" ht="12" customHeight="1"/>
    <row r="312" spans="1:6" ht="12" customHeight="1"/>
    <row r="313" spans="1:6" ht="12" customHeight="1"/>
    <row r="314" spans="1:6" ht="12" customHeight="1"/>
    <row r="315" spans="1:6" ht="12" customHeight="1"/>
    <row r="316" spans="1:6" ht="12" customHeight="1"/>
    <row r="317" spans="1:6" ht="12" customHeight="1"/>
    <row r="318" spans="1:6" ht="12" customHeight="1"/>
    <row r="319" spans="1:6" ht="12" customHeight="1"/>
    <row r="320" spans="1:6" ht="12" customHeight="1"/>
    <row r="321" spans="1:6" ht="12" customHeight="1"/>
    <row r="322" spans="1:6" ht="12" customHeight="1"/>
    <row r="323" spans="1:6" ht="12" customHeight="1"/>
    <row r="324" spans="1:6" ht="12" customHeight="1">
      <c r="A324" s="550"/>
      <c r="B324" s="550"/>
      <c r="C324" s="550"/>
      <c r="D324" s="550"/>
      <c r="E324" s="550"/>
      <c r="F324" s="550"/>
    </row>
    <row r="325" spans="1:6" ht="12" customHeight="1"/>
    <row r="326" spans="1:6" ht="12" customHeight="1"/>
    <row r="327" spans="1:6" ht="12" customHeight="1"/>
    <row r="328" spans="1:6" ht="12" customHeight="1"/>
    <row r="329" spans="1:6" ht="12" customHeight="1"/>
    <row r="330" spans="1:6" ht="12" customHeight="1"/>
    <row r="331" spans="1:6" ht="12" customHeight="1"/>
    <row r="332" spans="1:6" ht="12" customHeight="1"/>
    <row r="333" spans="1:6" ht="12" customHeight="1"/>
    <row r="334" spans="1:6" ht="12" customHeight="1"/>
    <row r="335" spans="1:6" ht="12" customHeight="1"/>
    <row r="336" spans="1:6" ht="12" customHeight="1">
      <c r="A336" s="550"/>
      <c r="B336" s="550"/>
      <c r="C336" s="550"/>
      <c r="D336" s="550"/>
      <c r="E336" s="550"/>
      <c r="F336" s="550"/>
    </row>
    <row r="337" spans="1:6" ht="7.35" customHeight="1"/>
    <row r="339" spans="1:6" ht="14.1" customHeight="1">
      <c r="A339" s="550"/>
      <c r="B339" s="550"/>
      <c r="C339" s="550"/>
      <c r="D339" s="550"/>
      <c r="E339" s="550"/>
      <c r="F339" s="550"/>
    </row>
    <row r="340" spans="1:6" ht="14.1" customHeight="1">
      <c r="A340" s="550"/>
      <c r="B340" s="550"/>
      <c r="C340" s="550"/>
      <c r="D340" s="550"/>
      <c r="E340" s="550"/>
      <c r="F340" s="550"/>
    </row>
    <row r="346" spans="1:6" ht="14.1" customHeight="1">
      <c r="A346" s="550"/>
      <c r="B346" s="550"/>
      <c r="C346" s="550"/>
      <c r="D346" s="550"/>
      <c r="E346" s="550"/>
      <c r="F346" s="550"/>
    </row>
    <row r="347" spans="1:6" ht="14.1" customHeight="1">
      <c r="A347" s="550"/>
      <c r="B347" s="550"/>
      <c r="C347" s="550"/>
      <c r="D347" s="550"/>
      <c r="E347" s="550"/>
      <c r="F347" s="550"/>
    </row>
  </sheetData>
  <mergeCells count="14">
    <mergeCell ref="G135:H135"/>
    <mergeCell ref="G53:H53"/>
    <mergeCell ref="G54:H54"/>
    <mergeCell ref="A55:B55"/>
    <mergeCell ref="G56:H56"/>
    <mergeCell ref="A95:K95"/>
    <mergeCell ref="A96:B96"/>
    <mergeCell ref="F96:H96"/>
    <mergeCell ref="G52:H52"/>
    <mergeCell ref="A1:K1"/>
    <mergeCell ref="A2:B2"/>
    <mergeCell ref="F2:H2"/>
    <mergeCell ref="G7:H7"/>
    <mergeCell ref="G8:H8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63" orientation="portrait" r:id="rId1"/>
  <headerFooter>
    <oddHeader>&amp;R出入国在留管理庁　出入国管理統計
正誤情報　&amp;A</oddHeader>
  </headerFooter>
  <rowBreaks count="4" manualBreakCount="4">
    <brk id="94" max="22" man="1"/>
    <brk id="166" max="16383" man="1"/>
    <brk id="230" max="16383" man="1"/>
    <brk id="28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1:M147"/>
  <sheetViews>
    <sheetView zoomScale="85" zoomScaleNormal="85" workbookViewId="0"/>
  </sheetViews>
  <sheetFormatPr defaultRowHeight="14.25"/>
  <cols>
    <col min="1" max="1" width="1.25" style="1" customWidth="1"/>
    <col min="2" max="2" width="0.625" style="1" customWidth="1"/>
    <col min="3" max="3" width="25" style="6" customWidth="1"/>
    <col min="4" max="4" width="0.625" style="1" customWidth="1"/>
    <col min="5" max="7" width="18.125" style="1" customWidth="1"/>
    <col min="8" max="8" width="0.625" style="1" customWidth="1"/>
    <col min="9" max="9" width="25" style="1" customWidth="1"/>
    <col min="10" max="10" width="0.625" style="1" customWidth="1"/>
    <col min="11" max="13" width="18.125" style="1" customWidth="1"/>
    <col min="14" max="16384" width="9" style="1"/>
  </cols>
  <sheetData>
    <row r="1" spans="2:13" s="2" customFormat="1" ht="22.5" customHeight="1">
      <c r="C1" s="530" t="s">
        <v>617</v>
      </c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2:13" s="532" customFormat="1" ht="18.75" customHeight="1" thickBot="1">
      <c r="C2" s="533"/>
      <c r="I2" s="533"/>
      <c r="M2" s="534" t="s">
        <v>826</v>
      </c>
    </row>
    <row r="3" spans="2:13" ht="3.75" customHeight="1" thickTop="1">
      <c r="B3" s="439"/>
      <c r="C3" s="440"/>
      <c r="D3" s="441"/>
      <c r="E3" s="441"/>
      <c r="F3" s="535"/>
      <c r="G3" s="439"/>
      <c r="H3" s="442"/>
      <c r="I3" s="440"/>
      <c r="J3" s="441"/>
      <c r="K3" s="441"/>
      <c r="L3" s="535"/>
      <c r="M3" s="439"/>
    </row>
    <row r="4" spans="2:13" s="3" customFormat="1" ht="18.75" customHeight="1">
      <c r="B4" s="443"/>
      <c r="C4" s="897" t="s">
        <v>0</v>
      </c>
      <c r="D4" s="444"/>
      <c r="E4" s="898" t="s">
        <v>618</v>
      </c>
      <c r="F4" s="899" t="s">
        <v>1</v>
      </c>
      <c r="G4" s="899" t="s">
        <v>2</v>
      </c>
      <c r="H4" s="447"/>
      <c r="I4" s="897" t="s">
        <v>0</v>
      </c>
      <c r="J4" s="444"/>
      <c r="K4" s="898" t="s">
        <v>618</v>
      </c>
      <c r="L4" s="899" t="s">
        <v>1</v>
      </c>
      <c r="M4" s="899" t="s">
        <v>2</v>
      </c>
    </row>
    <row r="5" spans="2:13" s="3" customFormat="1" ht="3.75" customHeight="1">
      <c r="B5" s="443"/>
      <c r="C5" s="897"/>
      <c r="D5" s="444"/>
      <c r="E5" s="898"/>
      <c r="F5" s="899"/>
      <c r="G5" s="899"/>
      <c r="H5" s="447"/>
      <c r="I5" s="897"/>
      <c r="J5" s="444"/>
      <c r="K5" s="898"/>
      <c r="L5" s="899"/>
      <c r="M5" s="899"/>
    </row>
    <row r="6" spans="2:13" s="3" customFormat="1" ht="3.75" customHeight="1">
      <c r="B6" s="443"/>
      <c r="C6" s="897"/>
      <c r="D6" s="444"/>
      <c r="E6" s="898"/>
      <c r="F6" s="899"/>
      <c r="G6" s="899"/>
      <c r="H6" s="447"/>
      <c r="I6" s="897"/>
      <c r="J6" s="444"/>
      <c r="K6" s="898"/>
      <c r="L6" s="899"/>
      <c r="M6" s="899"/>
    </row>
    <row r="7" spans="2:13" s="3" customFormat="1" ht="18.75" customHeight="1">
      <c r="B7" s="443"/>
      <c r="C7" s="897"/>
      <c r="D7" s="444"/>
      <c r="E7" s="898"/>
      <c r="F7" s="899"/>
      <c r="G7" s="899"/>
      <c r="H7" s="447"/>
      <c r="I7" s="897"/>
      <c r="J7" s="444"/>
      <c r="K7" s="898"/>
      <c r="L7" s="899"/>
      <c r="M7" s="899"/>
    </row>
    <row r="8" spans="2:13" ht="3.75" customHeight="1">
      <c r="B8" s="458"/>
      <c r="C8" s="459"/>
      <c r="D8" s="460"/>
      <c r="E8" s="460"/>
      <c r="F8" s="461"/>
      <c r="G8" s="462"/>
      <c r="H8" s="462"/>
      <c r="I8" s="459"/>
      <c r="J8" s="460"/>
      <c r="K8" s="460"/>
      <c r="L8" s="461"/>
      <c r="M8" s="462"/>
    </row>
    <row r="9" spans="2:13" ht="9" customHeight="1">
      <c r="C9" s="4"/>
      <c r="D9" s="448"/>
      <c r="H9" s="536"/>
      <c r="I9" s="4"/>
      <c r="J9" s="448"/>
    </row>
    <row r="10" spans="2:13" s="463" customFormat="1" ht="19.5" customHeight="1">
      <c r="C10" s="594" t="s">
        <v>3</v>
      </c>
      <c r="D10" s="595"/>
      <c r="E10" s="539">
        <f>F10+G10</f>
        <v>20586</v>
      </c>
      <c r="F10" s="529">
        <v>3547</v>
      </c>
      <c r="G10" s="529">
        <v>17039</v>
      </c>
      <c r="H10" s="540"/>
      <c r="I10" s="541" t="s">
        <v>552</v>
      </c>
      <c r="J10" s="542"/>
      <c r="K10" s="543">
        <f>L10+M10</f>
        <v>15</v>
      </c>
      <c r="L10" s="544">
        <v>0</v>
      </c>
      <c r="M10" s="544">
        <v>15</v>
      </c>
    </row>
    <row r="11" spans="2:13" ht="19.5" customHeight="1">
      <c r="C11" s="541"/>
      <c r="D11" s="542"/>
      <c r="E11" s="545"/>
      <c r="F11" s="468"/>
      <c r="G11" s="468"/>
      <c r="H11" s="540"/>
      <c r="I11" s="541" t="s">
        <v>463</v>
      </c>
      <c r="J11" s="542"/>
      <c r="K11" s="543">
        <f t="shared" ref="K11:K74" si="0">L11+M11</f>
        <v>70</v>
      </c>
      <c r="L11" s="544">
        <v>7</v>
      </c>
      <c r="M11" s="544">
        <v>63</v>
      </c>
    </row>
    <row r="12" spans="2:13" ht="19.5" customHeight="1">
      <c r="C12" s="541" t="s">
        <v>291</v>
      </c>
      <c r="D12" s="542"/>
      <c r="E12" s="545">
        <f t="shared" ref="E12:E77" si="1">F12+G12</f>
        <v>31</v>
      </c>
      <c r="F12" s="468">
        <v>2</v>
      </c>
      <c r="G12" s="468">
        <v>29</v>
      </c>
      <c r="H12" s="540"/>
      <c r="I12" s="541" t="s">
        <v>467</v>
      </c>
      <c r="J12" s="542"/>
      <c r="K12" s="545">
        <f t="shared" si="0"/>
        <v>26</v>
      </c>
      <c r="L12" s="468">
        <v>0</v>
      </c>
      <c r="M12" s="468">
        <v>26</v>
      </c>
    </row>
    <row r="13" spans="2:13" ht="19.5" customHeight="1">
      <c r="C13" s="541" t="s">
        <v>292</v>
      </c>
      <c r="D13" s="542"/>
      <c r="E13" s="545">
        <f t="shared" si="1"/>
        <v>63</v>
      </c>
      <c r="F13" s="468">
        <v>0</v>
      </c>
      <c r="G13" s="468">
        <v>63</v>
      </c>
      <c r="H13" s="540"/>
      <c r="I13" s="541" t="s">
        <v>619</v>
      </c>
      <c r="J13" s="542"/>
      <c r="K13" s="545">
        <f t="shared" si="0"/>
        <v>40</v>
      </c>
      <c r="L13" s="468">
        <v>0</v>
      </c>
      <c r="M13" s="468">
        <v>40</v>
      </c>
    </row>
    <row r="14" spans="2:13" ht="19.5" customHeight="1">
      <c r="C14" s="541" t="s">
        <v>293</v>
      </c>
      <c r="D14" s="542"/>
      <c r="E14" s="545">
        <f t="shared" si="1"/>
        <v>48</v>
      </c>
      <c r="F14" s="468">
        <v>2</v>
      </c>
      <c r="G14" s="468">
        <v>46</v>
      </c>
      <c r="H14" s="540"/>
      <c r="I14" s="541" t="s">
        <v>464</v>
      </c>
      <c r="J14" s="542"/>
      <c r="K14" s="545">
        <f t="shared" si="0"/>
        <v>40</v>
      </c>
      <c r="L14" s="468">
        <v>0</v>
      </c>
      <c r="M14" s="468">
        <v>40</v>
      </c>
    </row>
    <row r="15" spans="2:13" ht="19.5" customHeight="1">
      <c r="C15" s="541" t="s">
        <v>294</v>
      </c>
      <c r="D15" s="542"/>
      <c r="E15" s="545">
        <f t="shared" si="1"/>
        <v>43</v>
      </c>
      <c r="F15" s="468">
        <v>2</v>
      </c>
      <c r="G15" s="468">
        <v>41</v>
      </c>
      <c r="H15" s="540"/>
      <c r="I15" s="541" t="s">
        <v>620</v>
      </c>
      <c r="J15" s="542"/>
      <c r="K15" s="545">
        <f t="shared" si="0"/>
        <v>25</v>
      </c>
      <c r="L15" s="468">
        <v>0</v>
      </c>
      <c r="M15" s="468">
        <v>25</v>
      </c>
    </row>
    <row r="16" spans="2:13" ht="19.5" customHeight="1">
      <c r="C16" s="541" t="s">
        <v>295</v>
      </c>
      <c r="D16" s="542"/>
      <c r="E16" s="545">
        <f t="shared" si="1"/>
        <v>19</v>
      </c>
      <c r="F16" s="468">
        <v>0</v>
      </c>
      <c r="G16" s="468">
        <v>19</v>
      </c>
      <c r="H16" s="540"/>
      <c r="I16" s="541" t="s">
        <v>465</v>
      </c>
      <c r="J16" s="542"/>
      <c r="K16" s="545">
        <f t="shared" si="0"/>
        <v>22</v>
      </c>
      <c r="L16" s="468">
        <v>0</v>
      </c>
      <c r="M16" s="468">
        <v>22</v>
      </c>
    </row>
    <row r="17" spans="3:13" ht="19.5" customHeight="1">
      <c r="C17" s="541" t="s">
        <v>296</v>
      </c>
      <c r="D17" s="542"/>
      <c r="E17" s="545">
        <f t="shared" si="1"/>
        <v>94</v>
      </c>
      <c r="F17" s="468">
        <v>2</v>
      </c>
      <c r="G17" s="468">
        <v>92</v>
      </c>
      <c r="H17" s="540"/>
      <c r="I17" s="541" t="s">
        <v>466</v>
      </c>
      <c r="J17" s="542"/>
      <c r="K17" s="545">
        <f t="shared" si="0"/>
        <v>23</v>
      </c>
      <c r="L17" s="468">
        <v>6</v>
      </c>
      <c r="M17" s="468">
        <v>17</v>
      </c>
    </row>
    <row r="18" spans="3:13" ht="19.5" customHeight="1">
      <c r="C18" s="541" t="s">
        <v>297</v>
      </c>
      <c r="D18" s="542"/>
      <c r="E18" s="545">
        <f t="shared" si="1"/>
        <v>247</v>
      </c>
      <c r="F18" s="468">
        <v>8</v>
      </c>
      <c r="G18" s="468">
        <v>239</v>
      </c>
      <c r="H18" s="540"/>
      <c r="I18" s="541" t="s">
        <v>621</v>
      </c>
      <c r="J18" s="542"/>
      <c r="K18" s="545">
        <f t="shared" si="0"/>
        <v>2</v>
      </c>
      <c r="L18" s="468">
        <v>0</v>
      </c>
      <c r="M18" s="468">
        <v>2</v>
      </c>
    </row>
    <row r="19" spans="3:13" ht="19.5" customHeight="1">
      <c r="C19" s="541" t="s">
        <v>298</v>
      </c>
      <c r="D19" s="542"/>
      <c r="E19" s="545">
        <f t="shared" si="1"/>
        <v>5</v>
      </c>
      <c r="F19" s="468">
        <v>1</v>
      </c>
      <c r="G19" s="468">
        <v>4</v>
      </c>
      <c r="H19" s="540"/>
      <c r="I19" s="541" t="s">
        <v>470</v>
      </c>
      <c r="J19" s="542"/>
      <c r="K19" s="545">
        <f t="shared" si="0"/>
        <v>24</v>
      </c>
      <c r="L19" s="468">
        <v>6</v>
      </c>
      <c r="M19" s="468">
        <v>18</v>
      </c>
    </row>
    <row r="20" spans="3:13" ht="19.5" customHeight="1">
      <c r="C20" s="541" t="s">
        <v>299</v>
      </c>
      <c r="D20" s="542"/>
      <c r="E20" s="545">
        <f t="shared" si="1"/>
        <v>18</v>
      </c>
      <c r="F20" s="468">
        <v>0</v>
      </c>
      <c r="G20" s="468">
        <v>18</v>
      </c>
      <c r="H20" s="540"/>
      <c r="I20" s="541" t="s">
        <v>468</v>
      </c>
      <c r="J20" s="542"/>
      <c r="K20" s="545">
        <f t="shared" si="0"/>
        <v>22</v>
      </c>
      <c r="L20" s="468">
        <v>0</v>
      </c>
      <c r="M20" s="468">
        <v>22</v>
      </c>
    </row>
    <row r="21" spans="3:13" ht="19.5" customHeight="1">
      <c r="C21" s="541" t="s">
        <v>300</v>
      </c>
      <c r="D21" s="542"/>
      <c r="E21" s="545">
        <f t="shared" si="1"/>
        <v>42</v>
      </c>
      <c r="F21" s="468">
        <v>2</v>
      </c>
      <c r="G21" s="468">
        <v>40</v>
      </c>
      <c r="H21" s="540"/>
      <c r="I21" s="541" t="s">
        <v>622</v>
      </c>
      <c r="J21" s="542"/>
      <c r="K21" s="545">
        <f t="shared" si="0"/>
        <v>16</v>
      </c>
      <c r="L21" s="468">
        <v>0</v>
      </c>
      <c r="M21" s="468">
        <v>16</v>
      </c>
    </row>
    <row r="22" spans="3:13" ht="19.5" customHeight="1">
      <c r="C22" s="541" t="s">
        <v>301</v>
      </c>
      <c r="D22" s="542"/>
      <c r="E22" s="545">
        <f t="shared" si="1"/>
        <v>91</v>
      </c>
      <c r="F22" s="468">
        <v>0</v>
      </c>
      <c r="G22" s="468">
        <v>91</v>
      </c>
      <c r="H22" s="540"/>
      <c r="I22" s="541" t="s">
        <v>477</v>
      </c>
      <c r="J22" s="542"/>
      <c r="K22" s="545">
        <f t="shared" si="0"/>
        <v>123</v>
      </c>
      <c r="L22" s="468">
        <v>8</v>
      </c>
      <c r="M22" s="468">
        <v>115</v>
      </c>
    </row>
    <row r="23" spans="3:13" ht="19.5" customHeight="1">
      <c r="C23" s="541" t="s">
        <v>302</v>
      </c>
      <c r="D23" s="542"/>
      <c r="E23" s="545">
        <f t="shared" si="1"/>
        <v>108</v>
      </c>
      <c r="F23" s="468">
        <v>30</v>
      </c>
      <c r="G23" s="468">
        <v>78</v>
      </c>
      <c r="H23" s="540"/>
      <c r="I23" s="541" t="s">
        <v>623</v>
      </c>
      <c r="J23" s="542"/>
      <c r="K23" s="545">
        <f t="shared" si="0"/>
        <v>142</v>
      </c>
      <c r="L23" s="468">
        <v>0</v>
      </c>
      <c r="M23" s="468">
        <v>142</v>
      </c>
    </row>
    <row r="24" spans="3:13" ht="19.5" customHeight="1">
      <c r="C24" s="541" t="s">
        <v>303</v>
      </c>
      <c r="D24" s="542"/>
      <c r="E24" s="545">
        <f t="shared" si="1"/>
        <v>41</v>
      </c>
      <c r="F24" s="468">
        <v>0</v>
      </c>
      <c r="G24" s="468">
        <v>41</v>
      </c>
      <c r="H24" s="540"/>
      <c r="I24" s="541" t="s">
        <v>478</v>
      </c>
      <c r="J24" s="542"/>
      <c r="K24" s="545">
        <f t="shared" si="0"/>
        <v>34</v>
      </c>
      <c r="L24" s="468">
        <v>1</v>
      </c>
      <c r="M24" s="468">
        <v>33</v>
      </c>
    </row>
    <row r="25" spans="3:13" ht="19.5" customHeight="1">
      <c r="C25" s="541" t="s">
        <v>304</v>
      </c>
      <c r="D25" s="542"/>
      <c r="E25" s="545">
        <f t="shared" si="1"/>
        <v>16</v>
      </c>
      <c r="F25" s="468">
        <v>1</v>
      </c>
      <c r="G25" s="468">
        <v>15</v>
      </c>
      <c r="H25" s="540"/>
      <c r="I25" s="541" t="s">
        <v>481</v>
      </c>
      <c r="J25" s="542"/>
      <c r="K25" s="545">
        <f t="shared" si="0"/>
        <v>3</v>
      </c>
      <c r="L25" s="468">
        <v>0</v>
      </c>
      <c r="M25" s="468">
        <v>3</v>
      </c>
    </row>
    <row r="26" spans="3:13" ht="19.5" customHeight="1">
      <c r="C26" s="541" t="s">
        <v>305</v>
      </c>
      <c r="D26" s="542"/>
      <c r="E26" s="545">
        <f t="shared" si="1"/>
        <v>0</v>
      </c>
      <c r="F26" s="468">
        <v>0</v>
      </c>
      <c r="G26" s="468">
        <v>0</v>
      </c>
      <c r="H26" s="540"/>
      <c r="I26" s="541" t="s">
        <v>486</v>
      </c>
      <c r="J26" s="542"/>
      <c r="K26" s="545">
        <f t="shared" si="0"/>
        <v>7</v>
      </c>
      <c r="L26" s="468">
        <v>0</v>
      </c>
      <c r="M26" s="468">
        <v>7</v>
      </c>
    </row>
    <row r="27" spans="3:13" ht="19.5" customHeight="1">
      <c r="C27" s="541" t="s">
        <v>306</v>
      </c>
      <c r="D27" s="542"/>
      <c r="E27" s="545">
        <f t="shared" si="1"/>
        <v>38</v>
      </c>
      <c r="F27" s="468">
        <v>0</v>
      </c>
      <c r="G27" s="468">
        <v>38</v>
      </c>
      <c r="H27" s="540"/>
      <c r="I27" s="541" t="s">
        <v>479</v>
      </c>
      <c r="J27" s="542"/>
      <c r="K27" s="545">
        <f t="shared" si="0"/>
        <v>32</v>
      </c>
      <c r="L27" s="468">
        <v>1</v>
      </c>
      <c r="M27" s="468">
        <v>31</v>
      </c>
    </row>
    <row r="28" spans="3:13" ht="19.5" customHeight="1">
      <c r="C28" s="541" t="s">
        <v>307</v>
      </c>
      <c r="D28" s="542"/>
      <c r="E28" s="545">
        <f t="shared" si="1"/>
        <v>15</v>
      </c>
      <c r="F28" s="468">
        <v>0</v>
      </c>
      <c r="G28" s="468">
        <v>15</v>
      </c>
      <c r="H28" s="540"/>
      <c r="I28" s="541" t="s">
        <v>480</v>
      </c>
      <c r="J28" s="542"/>
      <c r="K28" s="545">
        <f t="shared" si="0"/>
        <v>16</v>
      </c>
      <c r="L28" s="468">
        <v>0</v>
      </c>
      <c r="M28" s="468">
        <v>16</v>
      </c>
    </row>
    <row r="29" spans="3:13" ht="19.5" customHeight="1">
      <c r="C29" s="541" t="s">
        <v>308</v>
      </c>
      <c r="D29" s="542"/>
      <c r="E29" s="545">
        <f t="shared" si="1"/>
        <v>1</v>
      </c>
      <c r="F29" s="468">
        <v>1</v>
      </c>
      <c r="G29" s="468">
        <v>0</v>
      </c>
      <c r="H29" s="540"/>
      <c r="I29" s="541" t="s">
        <v>472</v>
      </c>
      <c r="J29" s="542"/>
      <c r="K29" s="545">
        <f t="shared" si="0"/>
        <v>0</v>
      </c>
      <c r="L29" s="468">
        <v>0</v>
      </c>
      <c r="M29" s="468">
        <v>0</v>
      </c>
    </row>
    <row r="30" spans="3:13" ht="19.5" customHeight="1">
      <c r="C30" s="541" t="s">
        <v>309</v>
      </c>
      <c r="D30" s="542"/>
      <c r="E30" s="545">
        <f t="shared" si="1"/>
        <v>6</v>
      </c>
      <c r="F30" s="468">
        <v>0</v>
      </c>
      <c r="G30" s="468">
        <v>6</v>
      </c>
      <c r="H30" s="540"/>
      <c r="I30" s="541" t="s">
        <v>624</v>
      </c>
      <c r="J30" s="542"/>
      <c r="K30" s="545">
        <f t="shared" si="0"/>
        <v>91</v>
      </c>
      <c r="L30" s="468">
        <v>0</v>
      </c>
      <c r="M30" s="468">
        <v>91</v>
      </c>
    </row>
    <row r="31" spans="3:13" ht="19.5" customHeight="1">
      <c r="C31" s="541" t="s">
        <v>310</v>
      </c>
      <c r="D31" s="542"/>
      <c r="E31" s="545">
        <f t="shared" si="1"/>
        <v>29</v>
      </c>
      <c r="F31" s="468">
        <v>3</v>
      </c>
      <c r="G31" s="468">
        <v>26</v>
      </c>
      <c r="H31" s="540"/>
      <c r="I31" s="541" t="s">
        <v>482</v>
      </c>
      <c r="J31" s="542"/>
      <c r="K31" s="545">
        <f t="shared" si="0"/>
        <v>344</v>
      </c>
      <c r="L31" s="468">
        <v>14</v>
      </c>
      <c r="M31" s="468">
        <v>330</v>
      </c>
    </row>
    <row r="32" spans="3:13" ht="19.5" customHeight="1">
      <c r="C32" s="541" t="s">
        <v>625</v>
      </c>
      <c r="D32" s="542"/>
      <c r="E32" s="545">
        <f>F32+G32</f>
        <v>45</v>
      </c>
      <c r="F32" s="468">
        <v>2</v>
      </c>
      <c r="G32" s="468">
        <v>43</v>
      </c>
      <c r="H32" s="540"/>
      <c r="I32" s="541" t="s">
        <v>484</v>
      </c>
      <c r="J32" s="542"/>
      <c r="K32" s="545">
        <f t="shared" si="0"/>
        <v>47</v>
      </c>
      <c r="L32" s="468">
        <v>0</v>
      </c>
      <c r="M32" s="468">
        <v>47</v>
      </c>
    </row>
    <row r="33" spans="3:13" ht="19.5" customHeight="1">
      <c r="C33" s="541" t="s">
        <v>311</v>
      </c>
      <c r="D33" s="542"/>
      <c r="E33" s="545">
        <f t="shared" si="1"/>
        <v>547</v>
      </c>
      <c r="F33" s="468">
        <v>4</v>
      </c>
      <c r="G33" s="468">
        <v>543</v>
      </c>
      <c r="H33" s="540"/>
      <c r="I33" s="541" t="s">
        <v>626</v>
      </c>
      <c r="J33" s="542"/>
      <c r="K33" s="545">
        <f t="shared" si="0"/>
        <v>0</v>
      </c>
      <c r="L33" s="468">
        <v>0</v>
      </c>
      <c r="M33" s="468">
        <v>0</v>
      </c>
    </row>
    <row r="34" spans="3:13" ht="19.5" customHeight="1">
      <c r="C34" s="541" t="s">
        <v>312</v>
      </c>
      <c r="D34" s="542"/>
      <c r="E34" s="545">
        <f t="shared" si="1"/>
        <v>343</v>
      </c>
      <c r="F34" s="468">
        <v>18</v>
      </c>
      <c r="G34" s="468">
        <v>325</v>
      </c>
      <c r="H34" s="540"/>
      <c r="I34" s="541" t="s">
        <v>485</v>
      </c>
      <c r="J34" s="542"/>
      <c r="K34" s="545">
        <f t="shared" si="0"/>
        <v>221</v>
      </c>
      <c r="L34" s="468">
        <v>5</v>
      </c>
      <c r="M34" s="468">
        <v>216</v>
      </c>
    </row>
    <row r="35" spans="3:13" ht="19.5" customHeight="1">
      <c r="C35" s="541" t="s">
        <v>313</v>
      </c>
      <c r="D35" s="542"/>
      <c r="E35" s="545">
        <f t="shared" si="1"/>
        <v>97</v>
      </c>
      <c r="F35" s="468">
        <v>0</v>
      </c>
      <c r="G35" s="468">
        <v>97</v>
      </c>
      <c r="H35" s="540"/>
      <c r="I35" s="541" t="s">
        <v>576</v>
      </c>
      <c r="J35" s="542"/>
      <c r="K35" s="545">
        <f t="shared" si="0"/>
        <v>135</v>
      </c>
      <c r="L35" s="468">
        <v>22</v>
      </c>
      <c r="M35" s="468">
        <v>113</v>
      </c>
    </row>
    <row r="36" spans="3:13" ht="19.5" customHeight="1">
      <c r="C36" s="541" t="s">
        <v>314</v>
      </c>
      <c r="D36" s="542"/>
      <c r="E36" s="545">
        <f t="shared" si="1"/>
        <v>83</v>
      </c>
      <c r="F36" s="468">
        <v>0</v>
      </c>
      <c r="G36" s="468">
        <v>83</v>
      </c>
      <c r="H36" s="540"/>
      <c r="I36" s="541" t="s">
        <v>497</v>
      </c>
      <c r="J36" s="542"/>
      <c r="K36" s="545">
        <f t="shared" si="0"/>
        <v>60</v>
      </c>
      <c r="L36" s="468">
        <v>4</v>
      </c>
      <c r="M36" s="468">
        <v>56</v>
      </c>
    </row>
    <row r="37" spans="3:13" ht="19.5" customHeight="1">
      <c r="C37" s="541" t="s">
        <v>315</v>
      </c>
      <c r="D37" s="542"/>
      <c r="E37" s="545">
        <f t="shared" si="1"/>
        <v>33</v>
      </c>
      <c r="F37" s="468">
        <v>2</v>
      </c>
      <c r="G37" s="468">
        <v>31</v>
      </c>
      <c r="H37" s="540"/>
      <c r="I37" s="541" t="s">
        <v>578</v>
      </c>
      <c r="J37" s="542"/>
      <c r="K37" s="545">
        <f t="shared" si="0"/>
        <v>6</v>
      </c>
      <c r="L37" s="468">
        <v>0</v>
      </c>
      <c r="M37" s="468">
        <v>6</v>
      </c>
    </row>
    <row r="38" spans="3:13" ht="19.5" customHeight="1">
      <c r="C38" s="541" t="s">
        <v>316</v>
      </c>
      <c r="D38" s="542"/>
      <c r="E38" s="545">
        <f t="shared" si="1"/>
        <v>40</v>
      </c>
      <c r="F38" s="468">
        <v>0</v>
      </c>
      <c r="G38" s="468">
        <v>40</v>
      </c>
      <c r="H38" s="540"/>
      <c r="I38" s="541" t="s">
        <v>498</v>
      </c>
      <c r="J38" s="542"/>
      <c r="K38" s="545">
        <f t="shared" si="0"/>
        <v>180</v>
      </c>
      <c r="L38" s="468">
        <v>11</v>
      </c>
      <c r="M38" s="468">
        <v>169</v>
      </c>
    </row>
    <row r="39" spans="3:13" ht="19.5" customHeight="1">
      <c r="C39" s="541" t="s">
        <v>317</v>
      </c>
      <c r="D39" s="542"/>
      <c r="E39" s="545">
        <f t="shared" si="1"/>
        <v>175</v>
      </c>
      <c r="F39" s="468">
        <v>4</v>
      </c>
      <c r="G39" s="468">
        <v>171</v>
      </c>
      <c r="H39" s="540"/>
      <c r="I39" s="541" t="s">
        <v>627</v>
      </c>
      <c r="J39" s="542"/>
      <c r="K39" s="545">
        <f t="shared" si="0"/>
        <v>45</v>
      </c>
      <c r="L39" s="468">
        <v>2</v>
      </c>
      <c r="M39" s="468">
        <v>43</v>
      </c>
    </row>
    <row r="40" spans="3:13" ht="19.5" customHeight="1">
      <c r="C40" s="541" t="s">
        <v>318</v>
      </c>
      <c r="D40" s="542"/>
      <c r="E40" s="545">
        <f t="shared" si="1"/>
        <v>115</v>
      </c>
      <c r="F40" s="468">
        <v>2</v>
      </c>
      <c r="G40" s="468">
        <v>113</v>
      </c>
      <c r="H40" s="540"/>
      <c r="I40" s="541" t="s">
        <v>628</v>
      </c>
      <c r="J40" s="542"/>
      <c r="K40" s="545">
        <f t="shared" si="0"/>
        <v>7</v>
      </c>
      <c r="L40" s="468">
        <v>0</v>
      </c>
      <c r="M40" s="468">
        <v>7</v>
      </c>
    </row>
    <row r="41" spans="3:13" ht="19.5" customHeight="1">
      <c r="C41" s="541" t="s">
        <v>319</v>
      </c>
      <c r="D41" s="542"/>
      <c r="E41" s="545">
        <f t="shared" si="1"/>
        <v>2</v>
      </c>
      <c r="F41" s="468">
        <v>0</v>
      </c>
      <c r="G41" s="468">
        <v>2</v>
      </c>
      <c r="H41" s="540"/>
      <c r="I41" s="541" t="s">
        <v>629</v>
      </c>
      <c r="J41" s="542"/>
      <c r="K41" s="545">
        <f t="shared" si="0"/>
        <v>57</v>
      </c>
      <c r="L41" s="468">
        <v>8</v>
      </c>
      <c r="M41" s="468">
        <v>49</v>
      </c>
    </row>
    <row r="42" spans="3:13" ht="19.5" customHeight="1">
      <c r="C42" s="541" t="s">
        <v>320</v>
      </c>
      <c r="D42" s="542"/>
      <c r="E42" s="545">
        <f t="shared" si="1"/>
        <v>15</v>
      </c>
      <c r="F42" s="468">
        <v>0</v>
      </c>
      <c r="G42" s="468">
        <v>15</v>
      </c>
      <c r="H42" s="540"/>
      <c r="I42" s="541" t="s">
        <v>630</v>
      </c>
      <c r="J42" s="542"/>
      <c r="K42" s="545">
        <f t="shared" si="0"/>
        <v>3</v>
      </c>
      <c r="L42" s="468">
        <v>0</v>
      </c>
      <c r="M42" s="468">
        <v>3</v>
      </c>
    </row>
    <row r="43" spans="3:13" ht="19.5" customHeight="1">
      <c r="C43" s="541" t="s">
        <v>321</v>
      </c>
      <c r="D43" s="542"/>
      <c r="E43" s="545">
        <f t="shared" si="1"/>
        <v>610</v>
      </c>
      <c r="F43" s="468">
        <v>299</v>
      </c>
      <c r="G43" s="468">
        <v>311</v>
      </c>
      <c r="H43" s="540"/>
      <c r="I43" s="541" t="s">
        <v>631</v>
      </c>
      <c r="J43" s="542"/>
      <c r="K43" s="545">
        <f t="shared" si="0"/>
        <v>0</v>
      </c>
      <c r="L43" s="468">
        <v>0</v>
      </c>
      <c r="M43" s="468">
        <v>0</v>
      </c>
    </row>
    <row r="44" spans="3:13" ht="19.5" customHeight="1">
      <c r="C44" s="541" t="s">
        <v>322</v>
      </c>
      <c r="D44" s="542"/>
      <c r="E44" s="548">
        <f t="shared" si="1"/>
        <v>2679</v>
      </c>
      <c r="F44" s="473">
        <v>1095</v>
      </c>
      <c r="G44" s="473">
        <v>1584</v>
      </c>
      <c r="H44" s="540"/>
      <c r="I44" s="541" t="s">
        <v>632</v>
      </c>
      <c r="J44" s="542"/>
      <c r="K44" s="545">
        <f t="shared" si="0"/>
        <v>716</v>
      </c>
      <c r="L44" s="468">
        <v>9</v>
      </c>
      <c r="M44" s="468">
        <v>707</v>
      </c>
    </row>
    <row r="45" spans="3:13" ht="19.5" customHeight="1">
      <c r="C45" s="541" t="s">
        <v>323</v>
      </c>
      <c r="D45" s="542"/>
      <c r="E45" s="545">
        <f t="shared" si="1"/>
        <v>788</v>
      </c>
      <c r="F45" s="468">
        <v>13</v>
      </c>
      <c r="G45" s="468">
        <v>775</v>
      </c>
      <c r="H45" s="540"/>
      <c r="I45" s="541" t="s">
        <v>503</v>
      </c>
      <c r="J45" s="542"/>
      <c r="K45" s="545">
        <f t="shared" si="0"/>
        <v>449</v>
      </c>
      <c r="L45" s="468">
        <v>114</v>
      </c>
      <c r="M45" s="468">
        <v>335</v>
      </c>
    </row>
    <row r="46" spans="3:13" ht="19.5" customHeight="1">
      <c r="C46" s="541" t="s">
        <v>324</v>
      </c>
      <c r="D46" s="542"/>
      <c r="E46" s="545">
        <f t="shared" si="1"/>
        <v>29</v>
      </c>
      <c r="F46" s="468">
        <v>5</v>
      </c>
      <c r="G46" s="468">
        <v>24</v>
      </c>
      <c r="H46" s="540"/>
      <c r="I46" s="541" t="s">
        <v>504</v>
      </c>
      <c r="J46" s="542"/>
      <c r="K46" s="545">
        <f t="shared" si="0"/>
        <v>22</v>
      </c>
      <c r="L46" s="468">
        <v>0</v>
      </c>
      <c r="M46" s="468">
        <v>22</v>
      </c>
    </row>
    <row r="47" spans="3:13" ht="19.5" customHeight="1">
      <c r="C47" s="541" t="s">
        <v>325</v>
      </c>
      <c r="D47" s="542"/>
      <c r="E47" s="545">
        <f t="shared" si="1"/>
        <v>5</v>
      </c>
      <c r="F47" s="468">
        <v>4</v>
      </c>
      <c r="G47" s="468">
        <v>1</v>
      </c>
      <c r="H47" s="540"/>
      <c r="I47" s="541" t="s">
        <v>505</v>
      </c>
      <c r="J47" s="542"/>
      <c r="K47" s="545">
        <f t="shared" si="0"/>
        <v>3</v>
      </c>
      <c r="L47" s="468">
        <v>0</v>
      </c>
      <c r="M47" s="468">
        <v>3</v>
      </c>
    </row>
    <row r="48" spans="3:13" ht="19.5" customHeight="1">
      <c r="C48" s="541" t="s">
        <v>326</v>
      </c>
      <c r="D48" s="542"/>
      <c r="E48" s="545">
        <f t="shared" si="1"/>
        <v>188</v>
      </c>
      <c r="F48" s="468">
        <v>4</v>
      </c>
      <c r="G48" s="468">
        <v>184</v>
      </c>
      <c r="H48" s="540"/>
      <c r="I48" s="541" t="s">
        <v>506</v>
      </c>
      <c r="J48" s="542"/>
      <c r="K48" s="545">
        <f t="shared" si="0"/>
        <v>83</v>
      </c>
      <c r="L48" s="468">
        <v>16</v>
      </c>
      <c r="M48" s="468">
        <v>67</v>
      </c>
    </row>
    <row r="49" spans="3:13" ht="19.5" customHeight="1">
      <c r="C49" s="541" t="s">
        <v>327</v>
      </c>
      <c r="D49" s="542"/>
      <c r="E49" s="545">
        <f t="shared" si="1"/>
        <v>175</v>
      </c>
      <c r="F49" s="468">
        <v>12</v>
      </c>
      <c r="G49" s="468">
        <v>163</v>
      </c>
      <c r="H49" s="540"/>
      <c r="I49" s="541" t="s">
        <v>633</v>
      </c>
      <c r="J49" s="542"/>
      <c r="K49" s="545">
        <f t="shared" si="0"/>
        <v>19</v>
      </c>
      <c r="L49" s="468">
        <v>19</v>
      </c>
      <c r="M49" s="468">
        <v>0</v>
      </c>
    </row>
    <row r="50" spans="3:13" ht="19.5" customHeight="1">
      <c r="C50" s="541" t="s">
        <v>328</v>
      </c>
      <c r="D50" s="542"/>
      <c r="E50" s="545">
        <f t="shared" si="1"/>
        <v>34</v>
      </c>
      <c r="F50" s="468">
        <v>32</v>
      </c>
      <c r="G50" s="468">
        <v>2</v>
      </c>
      <c r="H50" s="540"/>
      <c r="I50" s="541" t="s">
        <v>507</v>
      </c>
      <c r="J50" s="542"/>
      <c r="K50" s="545">
        <f t="shared" si="0"/>
        <v>20</v>
      </c>
      <c r="L50" s="468">
        <v>1</v>
      </c>
      <c r="M50" s="468">
        <v>19</v>
      </c>
    </row>
    <row r="51" spans="3:13" ht="19.5" customHeight="1">
      <c r="C51" s="541" t="s">
        <v>329</v>
      </c>
      <c r="D51" s="542"/>
      <c r="E51" s="545">
        <f t="shared" si="1"/>
        <v>19</v>
      </c>
      <c r="F51" s="468">
        <v>2</v>
      </c>
      <c r="G51" s="468">
        <v>17</v>
      </c>
      <c r="H51" s="540"/>
      <c r="I51" s="541" t="s">
        <v>508</v>
      </c>
      <c r="J51" s="542"/>
      <c r="K51" s="545">
        <f t="shared" si="0"/>
        <v>36</v>
      </c>
      <c r="L51" s="468">
        <v>1</v>
      </c>
      <c r="M51" s="468">
        <v>35</v>
      </c>
    </row>
    <row r="52" spans="3:13" ht="19.5" customHeight="1">
      <c r="C52" s="541" t="s">
        <v>330</v>
      </c>
      <c r="D52" s="542"/>
      <c r="E52" s="545">
        <f t="shared" si="1"/>
        <v>16</v>
      </c>
      <c r="F52" s="468">
        <v>0</v>
      </c>
      <c r="G52" s="468">
        <v>16</v>
      </c>
      <c r="H52" s="540"/>
      <c r="I52" s="541" t="s">
        <v>509</v>
      </c>
      <c r="J52" s="542"/>
      <c r="K52" s="545">
        <f t="shared" si="0"/>
        <v>7</v>
      </c>
      <c r="L52" s="468">
        <v>1</v>
      </c>
      <c r="M52" s="468">
        <v>6</v>
      </c>
    </row>
    <row r="53" spans="3:13" ht="19.5" customHeight="1">
      <c r="C53" s="541" t="s">
        <v>331</v>
      </c>
      <c r="D53" s="542"/>
      <c r="E53" s="545">
        <f t="shared" si="1"/>
        <v>670</v>
      </c>
      <c r="F53" s="468">
        <v>10</v>
      </c>
      <c r="G53" s="468">
        <v>660</v>
      </c>
      <c r="H53" s="540"/>
      <c r="I53" s="541" t="s">
        <v>634</v>
      </c>
      <c r="J53" s="542"/>
      <c r="K53" s="545">
        <f t="shared" si="0"/>
        <v>18</v>
      </c>
      <c r="L53" s="468">
        <v>0</v>
      </c>
      <c r="M53" s="468">
        <v>18</v>
      </c>
    </row>
    <row r="54" spans="3:13" ht="19.5" customHeight="1">
      <c r="C54" s="541" t="s">
        <v>635</v>
      </c>
      <c r="D54" s="542"/>
      <c r="E54" s="545">
        <f>F54+G54</f>
        <v>85</v>
      </c>
      <c r="F54" s="468">
        <v>0</v>
      </c>
      <c r="G54" s="468">
        <v>85</v>
      </c>
      <c r="H54" s="540"/>
      <c r="I54" s="541" t="s">
        <v>511</v>
      </c>
      <c r="J54" s="542"/>
      <c r="K54" s="545">
        <f t="shared" si="0"/>
        <v>7</v>
      </c>
      <c r="L54" s="468">
        <v>0</v>
      </c>
      <c r="M54" s="468">
        <v>7</v>
      </c>
    </row>
    <row r="55" spans="3:13" ht="19.5" customHeight="1">
      <c r="C55" s="541" t="s">
        <v>333</v>
      </c>
      <c r="D55" s="542"/>
      <c r="E55" s="545">
        <f t="shared" si="1"/>
        <v>144</v>
      </c>
      <c r="F55" s="468">
        <v>6</v>
      </c>
      <c r="G55" s="468">
        <v>138</v>
      </c>
      <c r="H55" s="540"/>
      <c r="I55" s="541" t="s">
        <v>636</v>
      </c>
      <c r="J55" s="542"/>
      <c r="K55" s="545">
        <f t="shared" si="0"/>
        <v>15</v>
      </c>
      <c r="L55" s="468">
        <v>3</v>
      </c>
      <c r="M55" s="468">
        <v>12</v>
      </c>
    </row>
    <row r="56" spans="3:13" ht="19.5" customHeight="1">
      <c r="C56" s="541" t="s">
        <v>334</v>
      </c>
      <c r="D56" s="542"/>
      <c r="E56" s="545">
        <f t="shared" si="1"/>
        <v>94</v>
      </c>
      <c r="F56" s="468">
        <v>0</v>
      </c>
      <c r="G56" s="468">
        <v>94</v>
      </c>
      <c r="H56" s="540"/>
      <c r="I56" s="541" t="s">
        <v>513</v>
      </c>
      <c r="J56" s="542"/>
      <c r="K56" s="545">
        <f t="shared" si="0"/>
        <v>188</v>
      </c>
      <c r="L56" s="468">
        <v>8</v>
      </c>
      <c r="M56" s="468">
        <v>180</v>
      </c>
    </row>
    <row r="57" spans="3:13" ht="19.5" customHeight="1">
      <c r="C57" s="541" t="s">
        <v>335</v>
      </c>
      <c r="D57" s="542"/>
      <c r="E57" s="545">
        <f t="shared" si="1"/>
        <v>18</v>
      </c>
      <c r="F57" s="468">
        <v>1</v>
      </c>
      <c r="G57" s="468">
        <v>17</v>
      </c>
      <c r="H57" s="540"/>
      <c r="I57" s="541" t="s">
        <v>637</v>
      </c>
      <c r="J57" s="542"/>
      <c r="K57" s="545">
        <f t="shared" si="0"/>
        <v>9</v>
      </c>
      <c r="L57" s="468">
        <v>0</v>
      </c>
      <c r="M57" s="468">
        <v>9</v>
      </c>
    </row>
    <row r="58" spans="3:13" ht="19.5" customHeight="1">
      <c r="C58" s="541" t="s">
        <v>336</v>
      </c>
      <c r="D58" s="542"/>
      <c r="E58" s="545">
        <f t="shared" si="1"/>
        <v>11</v>
      </c>
      <c r="F58" s="468">
        <v>0</v>
      </c>
      <c r="G58" s="468">
        <v>11</v>
      </c>
      <c r="H58" s="540"/>
      <c r="I58" s="541" t="s">
        <v>512</v>
      </c>
      <c r="J58" s="542"/>
      <c r="K58" s="545">
        <f t="shared" si="0"/>
        <v>23</v>
      </c>
      <c r="L58" s="468">
        <v>0</v>
      </c>
      <c r="M58" s="468">
        <v>23</v>
      </c>
    </row>
    <row r="59" spans="3:13" ht="19.5" customHeight="1">
      <c r="C59" s="541" t="s">
        <v>337</v>
      </c>
      <c r="D59" s="542"/>
      <c r="E59" s="545">
        <f t="shared" si="1"/>
        <v>1355</v>
      </c>
      <c r="F59" s="468">
        <v>269</v>
      </c>
      <c r="G59" s="468">
        <v>1086</v>
      </c>
      <c r="H59" s="540"/>
      <c r="I59" s="541" t="s">
        <v>514</v>
      </c>
      <c r="J59" s="542"/>
      <c r="K59" s="545">
        <f t="shared" si="0"/>
        <v>3</v>
      </c>
      <c r="L59" s="468">
        <v>0</v>
      </c>
      <c r="M59" s="468">
        <v>3</v>
      </c>
    </row>
    <row r="60" spans="3:13" ht="19.5" customHeight="1">
      <c r="C60" s="541" t="s">
        <v>338</v>
      </c>
      <c r="D60" s="542"/>
      <c r="E60" s="545">
        <f t="shared" si="1"/>
        <v>9</v>
      </c>
      <c r="F60" s="468">
        <v>1</v>
      </c>
      <c r="G60" s="468">
        <v>8</v>
      </c>
      <c r="H60" s="540"/>
      <c r="I60" s="541" t="s">
        <v>515</v>
      </c>
      <c r="J60" s="542"/>
      <c r="K60" s="545">
        <f t="shared" si="0"/>
        <v>26</v>
      </c>
      <c r="L60" s="468">
        <v>5</v>
      </c>
      <c r="M60" s="468">
        <v>21</v>
      </c>
    </row>
    <row r="61" spans="3:13" ht="19.5" customHeight="1">
      <c r="C61" s="541" t="s">
        <v>339</v>
      </c>
      <c r="D61" s="542"/>
      <c r="E61" s="545">
        <f t="shared" si="1"/>
        <v>63</v>
      </c>
      <c r="F61" s="468">
        <v>2</v>
      </c>
      <c r="G61" s="468">
        <v>61</v>
      </c>
      <c r="H61" s="540"/>
      <c r="I61" s="541" t="s">
        <v>516</v>
      </c>
      <c r="J61" s="542"/>
      <c r="K61" s="545">
        <f t="shared" si="0"/>
        <v>39</v>
      </c>
      <c r="L61" s="468">
        <v>1</v>
      </c>
      <c r="M61" s="468">
        <v>38</v>
      </c>
    </row>
    <row r="62" spans="3:13" ht="19.5" customHeight="1">
      <c r="C62" s="541" t="s">
        <v>340</v>
      </c>
      <c r="D62" s="542"/>
      <c r="E62" s="545">
        <f t="shared" si="1"/>
        <v>36</v>
      </c>
      <c r="F62" s="468">
        <v>0</v>
      </c>
      <c r="G62" s="468">
        <v>36</v>
      </c>
      <c r="H62" s="540"/>
      <c r="I62" s="541" t="s">
        <v>602</v>
      </c>
      <c r="J62" s="542"/>
      <c r="K62" s="545">
        <f t="shared" si="0"/>
        <v>269</v>
      </c>
      <c r="L62" s="468">
        <v>1</v>
      </c>
      <c r="M62" s="468">
        <v>268</v>
      </c>
    </row>
    <row r="63" spans="3:13" ht="19.5" customHeight="1">
      <c r="C63" s="541" t="s">
        <v>341</v>
      </c>
      <c r="D63" s="542"/>
      <c r="E63" s="545">
        <f t="shared" si="1"/>
        <v>60</v>
      </c>
      <c r="F63" s="468">
        <v>0</v>
      </c>
      <c r="G63" s="468">
        <v>60</v>
      </c>
      <c r="H63" s="540"/>
      <c r="I63" s="541" t="s">
        <v>257</v>
      </c>
      <c r="J63" s="542"/>
      <c r="K63" s="545">
        <f t="shared" si="0"/>
        <v>59</v>
      </c>
      <c r="L63" s="468">
        <v>1</v>
      </c>
      <c r="M63" s="468">
        <v>58</v>
      </c>
    </row>
    <row r="64" spans="3:13" ht="19.5" customHeight="1">
      <c r="C64" s="541" t="s">
        <v>342</v>
      </c>
      <c r="D64" s="542"/>
      <c r="E64" s="545">
        <f t="shared" si="1"/>
        <v>100</v>
      </c>
      <c r="F64" s="468">
        <v>1</v>
      </c>
      <c r="G64" s="468">
        <v>99</v>
      </c>
      <c r="H64" s="540"/>
      <c r="I64" s="541" t="s">
        <v>604</v>
      </c>
      <c r="J64" s="542"/>
      <c r="K64" s="545">
        <f t="shared" si="0"/>
        <v>170</v>
      </c>
      <c r="L64" s="468">
        <v>4</v>
      </c>
      <c r="M64" s="468">
        <v>166</v>
      </c>
    </row>
    <row r="65" spans="2:13" ht="19.5" customHeight="1">
      <c r="C65" s="541" t="s">
        <v>343</v>
      </c>
      <c r="D65" s="542"/>
      <c r="E65" s="545">
        <f t="shared" si="1"/>
        <v>119</v>
      </c>
      <c r="F65" s="468">
        <v>5</v>
      </c>
      <c r="G65" s="468">
        <v>114</v>
      </c>
      <c r="H65" s="540"/>
      <c r="I65" s="541" t="s">
        <v>259</v>
      </c>
      <c r="J65" s="542"/>
      <c r="K65" s="545">
        <f t="shared" si="0"/>
        <v>55</v>
      </c>
      <c r="L65" s="468">
        <v>29</v>
      </c>
      <c r="M65" s="468">
        <v>26</v>
      </c>
    </row>
    <row r="66" spans="2:13" ht="19.5" customHeight="1">
      <c r="C66" s="541" t="s">
        <v>344</v>
      </c>
      <c r="D66" s="542"/>
      <c r="E66" s="545">
        <f t="shared" si="1"/>
        <v>3116</v>
      </c>
      <c r="F66" s="468">
        <v>783</v>
      </c>
      <c r="G66" s="468">
        <v>2333</v>
      </c>
      <c r="H66" s="540"/>
      <c r="I66" s="541" t="s">
        <v>638</v>
      </c>
      <c r="J66" s="542"/>
      <c r="K66" s="545">
        <f t="shared" si="0"/>
        <v>38</v>
      </c>
      <c r="L66" s="468">
        <v>1</v>
      </c>
      <c r="M66" s="468">
        <v>37</v>
      </c>
    </row>
    <row r="67" spans="2:13" ht="19.5" customHeight="1">
      <c r="C67" s="541" t="s">
        <v>345</v>
      </c>
      <c r="D67" s="542"/>
      <c r="E67" s="545">
        <f t="shared" si="1"/>
        <v>509</v>
      </c>
      <c r="F67" s="468">
        <v>3</v>
      </c>
      <c r="G67" s="468">
        <v>506</v>
      </c>
      <c r="H67" s="540"/>
      <c r="I67" s="541" t="s">
        <v>529</v>
      </c>
      <c r="J67" s="542"/>
      <c r="K67" s="545">
        <f t="shared" si="0"/>
        <v>0</v>
      </c>
      <c r="L67" s="468">
        <v>0</v>
      </c>
      <c r="M67" s="468">
        <v>0</v>
      </c>
    </row>
    <row r="68" spans="2:13" ht="19.5" customHeight="1">
      <c r="C68" s="541" t="s">
        <v>346</v>
      </c>
      <c r="D68" s="542"/>
      <c r="E68" s="545">
        <f t="shared" si="1"/>
        <v>14</v>
      </c>
      <c r="F68" s="468">
        <v>0</v>
      </c>
      <c r="G68" s="468">
        <v>14</v>
      </c>
      <c r="H68" s="540"/>
      <c r="I68" s="541" t="s">
        <v>530</v>
      </c>
      <c r="J68" s="542"/>
      <c r="K68" s="545">
        <f t="shared" si="0"/>
        <v>33</v>
      </c>
      <c r="L68" s="468">
        <v>12</v>
      </c>
      <c r="M68" s="468">
        <v>21</v>
      </c>
    </row>
    <row r="69" spans="2:13" ht="19.5" customHeight="1">
      <c r="C69" s="541" t="s">
        <v>347</v>
      </c>
      <c r="D69" s="542"/>
      <c r="E69" s="545">
        <f t="shared" si="1"/>
        <v>33</v>
      </c>
      <c r="F69" s="468">
        <v>0</v>
      </c>
      <c r="G69" s="468">
        <v>33</v>
      </c>
      <c r="H69" s="540"/>
      <c r="I69" s="541" t="s">
        <v>639</v>
      </c>
      <c r="J69" s="542"/>
      <c r="K69" s="545">
        <f t="shared" si="0"/>
        <v>24</v>
      </c>
      <c r="L69" s="468">
        <v>0</v>
      </c>
      <c r="M69" s="468">
        <v>24</v>
      </c>
    </row>
    <row r="70" spans="2:13" ht="19.5" customHeight="1">
      <c r="C70" s="541" t="s">
        <v>348</v>
      </c>
      <c r="D70" s="542"/>
      <c r="E70" s="545">
        <f t="shared" si="1"/>
        <v>187</v>
      </c>
      <c r="F70" s="468">
        <v>0</v>
      </c>
      <c r="G70" s="468">
        <v>187</v>
      </c>
      <c r="H70" s="540"/>
      <c r="I70" s="541" t="s">
        <v>532</v>
      </c>
      <c r="J70" s="542"/>
      <c r="K70" s="545">
        <f t="shared" si="0"/>
        <v>15</v>
      </c>
      <c r="L70" s="468">
        <v>2</v>
      </c>
      <c r="M70" s="468">
        <v>13</v>
      </c>
    </row>
    <row r="71" spans="2:13" ht="19.5" customHeight="1">
      <c r="C71" s="541" t="s">
        <v>349</v>
      </c>
      <c r="D71" s="542"/>
      <c r="E71" s="545">
        <f t="shared" si="1"/>
        <v>12</v>
      </c>
      <c r="F71" s="468">
        <v>0</v>
      </c>
      <c r="G71" s="468">
        <v>12</v>
      </c>
      <c r="H71" s="540"/>
      <c r="I71" s="541" t="s">
        <v>536</v>
      </c>
      <c r="J71" s="542"/>
      <c r="K71" s="545">
        <f t="shared" si="0"/>
        <v>102</v>
      </c>
      <c r="L71" s="468">
        <v>49</v>
      </c>
      <c r="M71" s="468">
        <v>53</v>
      </c>
    </row>
    <row r="72" spans="2:13" ht="19.5" customHeight="1">
      <c r="C72" s="541" t="s">
        <v>350</v>
      </c>
      <c r="D72" s="542"/>
      <c r="E72" s="545">
        <f t="shared" si="1"/>
        <v>65</v>
      </c>
      <c r="F72" s="468">
        <v>0</v>
      </c>
      <c r="G72" s="468">
        <v>65</v>
      </c>
      <c r="H72" s="540"/>
      <c r="I72" s="541" t="s">
        <v>640</v>
      </c>
      <c r="J72" s="542"/>
      <c r="K72" s="545">
        <f t="shared" si="0"/>
        <v>335</v>
      </c>
      <c r="L72" s="468">
        <v>193</v>
      </c>
      <c r="M72" s="468">
        <v>142</v>
      </c>
    </row>
    <row r="73" spans="2:13" ht="19.5" customHeight="1">
      <c r="C73" s="541" t="s">
        <v>351</v>
      </c>
      <c r="D73" s="542"/>
      <c r="E73" s="545">
        <f t="shared" si="1"/>
        <v>649</v>
      </c>
      <c r="F73" s="468">
        <v>7</v>
      </c>
      <c r="G73" s="468">
        <v>642</v>
      </c>
      <c r="H73" s="540"/>
      <c r="I73" s="541" t="s">
        <v>641</v>
      </c>
      <c r="J73" s="542"/>
      <c r="K73" s="545">
        <f t="shared" si="0"/>
        <v>58</v>
      </c>
      <c r="L73" s="468">
        <v>0</v>
      </c>
      <c r="M73" s="468">
        <v>58</v>
      </c>
    </row>
    <row r="74" spans="2:13" ht="19.5" customHeight="1">
      <c r="C74" s="541" t="s">
        <v>352</v>
      </c>
      <c r="D74" s="542"/>
      <c r="E74" s="545">
        <f t="shared" si="1"/>
        <v>74</v>
      </c>
      <c r="F74" s="468">
        <v>1</v>
      </c>
      <c r="G74" s="468">
        <v>73</v>
      </c>
      <c r="H74" s="540"/>
      <c r="I74" s="541" t="s">
        <v>539</v>
      </c>
      <c r="J74" s="542"/>
      <c r="K74" s="545">
        <f t="shared" si="0"/>
        <v>8</v>
      </c>
      <c r="L74" s="468">
        <v>4</v>
      </c>
      <c r="M74" s="468">
        <v>4</v>
      </c>
    </row>
    <row r="75" spans="2:13" ht="19.5" customHeight="1">
      <c r="C75" s="541" t="s">
        <v>353</v>
      </c>
      <c r="D75" s="542"/>
      <c r="E75" s="545">
        <f t="shared" si="1"/>
        <v>3</v>
      </c>
      <c r="F75" s="468">
        <v>1</v>
      </c>
      <c r="G75" s="468">
        <v>2</v>
      </c>
      <c r="H75" s="540"/>
      <c r="I75" s="541" t="s">
        <v>540</v>
      </c>
      <c r="J75" s="542"/>
      <c r="K75" s="545">
        <f>L75+M75</f>
        <v>140</v>
      </c>
      <c r="L75" s="468">
        <v>6</v>
      </c>
      <c r="M75" s="468">
        <v>134</v>
      </c>
    </row>
    <row r="76" spans="2:13" ht="19.5" customHeight="1">
      <c r="C76" s="541" t="s">
        <v>354</v>
      </c>
      <c r="D76" s="542"/>
      <c r="E76" s="545">
        <f t="shared" si="1"/>
        <v>109</v>
      </c>
      <c r="F76" s="468">
        <v>4</v>
      </c>
      <c r="G76" s="468">
        <v>105</v>
      </c>
      <c r="H76" s="540"/>
      <c r="I76" s="541" t="s">
        <v>615</v>
      </c>
      <c r="J76" s="542"/>
      <c r="K76" s="545">
        <f>L76+M76</f>
        <v>16</v>
      </c>
      <c r="L76" s="468">
        <v>0</v>
      </c>
      <c r="M76" s="468">
        <v>16</v>
      </c>
    </row>
    <row r="77" spans="2:13" ht="19.5" customHeight="1">
      <c r="B77" s="5"/>
      <c r="C77" s="541" t="s">
        <v>550</v>
      </c>
      <c r="D77" s="542"/>
      <c r="E77" s="545">
        <f t="shared" si="1"/>
        <v>16</v>
      </c>
      <c r="F77" s="468">
        <v>0</v>
      </c>
      <c r="G77" s="468">
        <v>16</v>
      </c>
      <c r="H77" s="540"/>
      <c r="I77" s="541" t="s">
        <v>43</v>
      </c>
      <c r="J77" s="542"/>
      <c r="K77" s="545">
        <f>L77+M77</f>
        <v>1121</v>
      </c>
      <c r="L77" s="544">
        <f>F10-SUM(F12:F78,L10:L76)</f>
        <v>324</v>
      </c>
      <c r="M77" s="544">
        <f>G10-SUM(G12:G78,M10:M76)</f>
        <v>797</v>
      </c>
    </row>
    <row r="78" spans="2:13" ht="19.5" customHeight="1">
      <c r="B78" s="458"/>
      <c r="C78" s="541" t="s">
        <v>551</v>
      </c>
      <c r="D78" s="542"/>
      <c r="E78" s="545">
        <f>F78+G78</f>
        <v>38</v>
      </c>
      <c r="F78" s="475">
        <v>2</v>
      </c>
      <c r="G78" s="475">
        <v>36</v>
      </c>
      <c r="H78" s="462"/>
      <c r="I78" s="458"/>
      <c r="J78" s="458"/>
      <c r="K78" s="462"/>
      <c r="L78" s="477"/>
      <c r="M78" s="477"/>
    </row>
    <row r="79" spans="2:13" ht="19.5" customHeight="1">
      <c r="C79" s="549"/>
      <c r="D79" s="449"/>
      <c r="E79" s="449"/>
      <c r="F79" s="5"/>
      <c r="G79" s="5"/>
    </row>
    <row r="80" spans="2:13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7.25" customHeight="1"/>
    <row r="146" ht="17.25" customHeight="1"/>
    <row r="147" ht="17.25" customHeight="1"/>
  </sheetData>
  <mergeCells count="8">
    <mergeCell ref="L4:L7"/>
    <mergeCell ref="M4:M7"/>
    <mergeCell ref="C4:C7"/>
    <mergeCell ref="E4:E7"/>
    <mergeCell ref="F4:F7"/>
    <mergeCell ref="G4:G7"/>
    <mergeCell ref="I4:I7"/>
    <mergeCell ref="K4:K7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57" orientation="portrait" r:id="rId1"/>
  <headerFooter>
    <oddHeader>&amp;R出入国在留管理庁　出入国管理統計
正誤情報　&amp;A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Q79"/>
  <sheetViews>
    <sheetView zoomScaleNormal="100" zoomScaleSheetLayoutView="75" workbookViewId="0"/>
  </sheetViews>
  <sheetFormatPr defaultColWidth="11.875" defaultRowHeight="13.5"/>
  <cols>
    <col min="1" max="1" width="0.625" style="365" customWidth="1"/>
    <col min="2" max="2" width="0.75" style="365" customWidth="1"/>
    <col min="3" max="3" width="15.625" style="353" customWidth="1"/>
    <col min="4" max="4" width="0.625" style="353" customWidth="1"/>
    <col min="5" max="10" width="14.375" style="365" customWidth="1"/>
    <col min="11" max="12" width="14.75" style="365" customWidth="1"/>
    <col min="13" max="16384" width="11.875" style="365"/>
  </cols>
  <sheetData>
    <row r="1" spans="2:43" s="333" customFormat="1" ht="17.25">
      <c r="C1" s="917" t="s">
        <v>839</v>
      </c>
      <c r="D1" s="918"/>
      <c r="E1" s="918"/>
      <c r="F1" s="918"/>
      <c r="G1" s="918"/>
      <c r="H1" s="918"/>
      <c r="I1" s="918"/>
      <c r="J1" s="918"/>
      <c r="K1" s="918"/>
      <c r="L1" s="918"/>
    </row>
    <row r="2" spans="2:43" s="335" customFormat="1" ht="18.75" customHeight="1" thickBot="1">
      <c r="C2" s="334"/>
      <c r="D2" s="334"/>
      <c r="L2" s="596" t="s">
        <v>840</v>
      </c>
    </row>
    <row r="3" spans="2:43" s="344" customFormat="1" ht="7.5" customHeight="1" thickTop="1">
      <c r="B3" s="342"/>
      <c r="C3" s="597"/>
      <c r="D3" s="598"/>
      <c r="E3" s="343"/>
      <c r="F3" s="341"/>
      <c r="G3" s="343"/>
      <c r="H3" s="343"/>
      <c r="I3" s="599"/>
      <c r="J3" s="343"/>
      <c r="K3" s="343"/>
      <c r="L3" s="343"/>
    </row>
    <row r="4" spans="2:43" s="344" customFormat="1">
      <c r="B4" s="337"/>
      <c r="C4" s="600"/>
      <c r="D4" s="360"/>
      <c r="E4" s="339"/>
      <c r="F4" s="601" t="s">
        <v>841</v>
      </c>
      <c r="G4" s="602" t="s">
        <v>841</v>
      </c>
      <c r="H4" s="602" t="s">
        <v>841</v>
      </c>
      <c r="I4" s="601" t="s">
        <v>841</v>
      </c>
      <c r="J4" s="339"/>
      <c r="K4" s="339"/>
      <c r="L4" s="339"/>
    </row>
    <row r="5" spans="2:43" s="353" customFormat="1" ht="21">
      <c r="B5" s="600"/>
      <c r="C5" s="347" t="s">
        <v>842</v>
      </c>
      <c r="D5" s="360"/>
      <c r="E5" s="349" t="s">
        <v>843</v>
      </c>
      <c r="F5" s="603"/>
      <c r="G5" s="349"/>
      <c r="H5" s="349"/>
      <c r="I5" s="603"/>
      <c r="J5" s="349" t="s">
        <v>844</v>
      </c>
      <c r="K5" s="349" t="s">
        <v>845</v>
      </c>
      <c r="L5" s="349" t="s">
        <v>846</v>
      </c>
      <c r="M5" s="353" ph="1"/>
      <c r="T5" s="353" ph="1"/>
      <c r="U5" s="353" ph="1"/>
      <c r="AH5" s="353" ph="1"/>
      <c r="AO5" s="353" ph="1"/>
      <c r="AP5" s="353" ph="1"/>
      <c r="AQ5" s="353" ph="1"/>
    </row>
    <row r="6" spans="2:43" s="344" customFormat="1">
      <c r="B6" s="337"/>
      <c r="C6" s="600"/>
      <c r="D6" s="360"/>
      <c r="E6" s="339"/>
      <c r="F6" s="601" t="s">
        <v>847</v>
      </c>
      <c r="G6" s="602" t="s">
        <v>848</v>
      </c>
      <c r="H6" s="602" t="s">
        <v>849</v>
      </c>
      <c r="I6" s="601" t="s">
        <v>850</v>
      </c>
      <c r="J6" s="339"/>
      <c r="K6" s="339"/>
      <c r="L6" s="339"/>
    </row>
    <row r="7" spans="2:43" s="344" customFormat="1" ht="7.5" customHeight="1">
      <c r="B7" s="356"/>
      <c r="C7" s="604"/>
      <c r="D7" s="391"/>
      <c r="E7" s="357"/>
      <c r="F7" s="358"/>
      <c r="G7" s="357"/>
      <c r="H7" s="357"/>
      <c r="I7" s="605"/>
      <c r="J7" s="357"/>
      <c r="K7" s="357"/>
      <c r="L7" s="357"/>
    </row>
    <row r="8" spans="2:43" ht="7.5" customHeight="1">
      <c r="B8" s="606"/>
      <c r="C8" s="600"/>
      <c r="D8" s="360"/>
      <c r="E8" s="607"/>
      <c r="F8" s="607"/>
      <c r="G8" s="607"/>
      <c r="H8" s="607"/>
      <c r="I8" s="607"/>
      <c r="J8" s="607"/>
      <c r="K8" s="607"/>
      <c r="L8" s="607"/>
    </row>
    <row r="9" spans="2:43" s="373" customFormat="1">
      <c r="B9" s="608"/>
      <c r="C9" s="609" t="s">
        <v>3</v>
      </c>
      <c r="D9" s="367"/>
      <c r="E9" s="610">
        <v>2486</v>
      </c>
      <c r="F9" s="611">
        <v>576</v>
      </c>
      <c r="G9" s="610">
        <v>4396</v>
      </c>
      <c r="H9" s="611">
        <v>144</v>
      </c>
      <c r="I9" s="612">
        <v>849</v>
      </c>
      <c r="J9" s="611">
        <v>535</v>
      </c>
      <c r="K9" s="613">
        <v>260764</v>
      </c>
      <c r="L9" s="614">
        <v>17489</v>
      </c>
    </row>
    <row r="10" spans="2:43" s="377" customFormat="1">
      <c r="B10" s="615"/>
      <c r="C10" s="616"/>
      <c r="D10" s="375"/>
      <c r="L10" s="617"/>
    </row>
    <row r="11" spans="2:43">
      <c r="B11" s="606"/>
      <c r="C11" s="618" t="s">
        <v>222</v>
      </c>
      <c r="D11" s="378"/>
      <c r="E11" s="619">
        <v>2159</v>
      </c>
      <c r="F11" s="620">
        <v>79</v>
      </c>
      <c r="G11" s="620">
        <v>203</v>
      </c>
      <c r="H11" s="620">
        <v>144</v>
      </c>
      <c r="I11" s="620">
        <v>849</v>
      </c>
      <c r="J11" s="620">
        <v>354</v>
      </c>
      <c r="K11" s="620">
        <v>6</v>
      </c>
      <c r="L11" s="607">
        <v>14497</v>
      </c>
    </row>
    <row r="12" spans="2:43">
      <c r="B12" s="606"/>
      <c r="C12" s="600"/>
      <c r="D12" s="360"/>
      <c r="E12" s="621"/>
      <c r="F12" s="621"/>
      <c r="G12" s="621"/>
      <c r="H12" s="621"/>
      <c r="I12" s="621"/>
      <c r="J12" s="621"/>
      <c r="K12" s="621"/>
      <c r="L12" s="607"/>
    </row>
    <row r="13" spans="2:43" s="373" customFormat="1">
      <c r="B13" s="608"/>
      <c r="C13" s="609" t="s">
        <v>31</v>
      </c>
      <c r="D13" s="367"/>
      <c r="E13" s="610">
        <v>2312</v>
      </c>
      <c r="F13" s="611">
        <v>560</v>
      </c>
      <c r="G13" s="610">
        <v>4396</v>
      </c>
      <c r="H13" s="611">
        <v>144</v>
      </c>
      <c r="I13" s="612">
        <v>849</v>
      </c>
      <c r="J13" s="611">
        <v>366</v>
      </c>
      <c r="K13" s="613">
        <v>186189</v>
      </c>
      <c r="L13" s="614">
        <v>16459</v>
      </c>
    </row>
    <row r="14" spans="2:43">
      <c r="B14" s="606"/>
      <c r="C14" s="600" t="s">
        <v>224</v>
      </c>
      <c r="D14" s="360"/>
      <c r="E14" s="620" t="s">
        <v>223</v>
      </c>
      <c r="F14" s="620" t="s">
        <v>223</v>
      </c>
      <c r="G14" s="620">
        <v>2</v>
      </c>
      <c r="H14" s="620" t="s">
        <v>223</v>
      </c>
      <c r="I14" s="620">
        <v>1</v>
      </c>
      <c r="J14" s="620">
        <v>1</v>
      </c>
      <c r="K14" s="620">
        <v>128</v>
      </c>
      <c r="L14" s="607">
        <v>63</v>
      </c>
    </row>
    <row r="15" spans="2:43">
      <c r="B15" s="606"/>
      <c r="C15" s="600" t="s">
        <v>225</v>
      </c>
      <c r="D15" s="360"/>
      <c r="E15" s="620">
        <v>12</v>
      </c>
      <c r="F15" s="620" t="s">
        <v>223</v>
      </c>
      <c r="G15" s="620" t="s">
        <v>223</v>
      </c>
      <c r="H15" s="620" t="s">
        <v>223</v>
      </c>
      <c r="I15" s="620" t="s">
        <v>223</v>
      </c>
      <c r="J15" s="620" t="s">
        <v>223</v>
      </c>
      <c r="K15" s="620">
        <v>109</v>
      </c>
      <c r="L15" s="607">
        <v>90</v>
      </c>
    </row>
    <row r="16" spans="2:43">
      <c r="B16" s="606"/>
      <c r="C16" s="600" t="s">
        <v>226</v>
      </c>
      <c r="D16" s="360"/>
      <c r="E16" s="620">
        <v>18</v>
      </c>
      <c r="F16" s="620" t="s">
        <v>223</v>
      </c>
      <c r="G16" s="620">
        <v>3</v>
      </c>
      <c r="H16" s="620" t="s">
        <v>223</v>
      </c>
      <c r="I16" s="620">
        <v>1</v>
      </c>
      <c r="J16" s="620">
        <v>2</v>
      </c>
      <c r="K16" s="620">
        <v>381</v>
      </c>
      <c r="L16" s="607">
        <v>107</v>
      </c>
    </row>
    <row r="17" spans="2:12">
      <c r="B17" s="606"/>
      <c r="C17" s="600" t="s">
        <v>227</v>
      </c>
      <c r="D17" s="360"/>
      <c r="E17" s="619">
        <v>1353</v>
      </c>
      <c r="F17" s="620">
        <v>329</v>
      </c>
      <c r="G17" s="619">
        <v>3484</v>
      </c>
      <c r="H17" s="620">
        <v>74</v>
      </c>
      <c r="I17" s="622">
        <v>738</v>
      </c>
      <c r="J17" s="620">
        <v>143</v>
      </c>
      <c r="K17" s="623">
        <v>15572</v>
      </c>
      <c r="L17" s="607">
        <v>10622</v>
      </c>
    </row>
    <row r="18" spans="2:12">
      <c r="B18" s="606"/>
      <c r="C18" s="600" t="s">
        <v>228</v>
      </c>
      <c r="D18" s="360"/>
      <c r="E18" s="620">
        <v>13</v>
      </c>
      <c r="F18" s="620">
        <v>4</v>
      </c>
      <c r="G18" s="620" t="s">
        <v>223</v>
      </c>
      <c r="H18" s="620" t="s">
        <v>223</v>
      </c>
      <c r="I18" s="620" t="s">
        <v>223</v>
      </c>
      <c r="J18" s="620">
        <v>20</v>
      </c>
      <c r="K18" s="619">
        <v>64356</v>
      </c>
      <c r="L18" s="607">
        <v>980</v>
      </c>
    </row>
    <row r="19" spans="2:12">
      <c r="B19" s="606"/>
      <c r="C19" s="600" t="s">
        <v>229</v>
      </c>
      <c r="D19" s="360"/>
      <c r="E19" s="620">
        <v>6</v>
      </c>
      <c r="F19" s="620" t="s">
        <v>223</v>
      </c>
      <c r="G19" s="620" t="s">
        <v>223</v>
      </c>
      <c r="H19" s="620" t="s">
        <v>223</v>
      </c>
      <c r="I19" s="620" t="s">
        <v>223</v>
      </c>
      <c r="J19" s="620" t="s">
        <v>223</v>
      </c>
      <c r="K19" s="619">
        <v>10521</v>
      </c>
      <c r="L19" s="607">
        <v>150</v>
      </c>
    </row>
    <row r="20" spans="2:12">
      <c r="B20" s="606"/>
      <c r="C20" s="600" t="s">
        <v>230</v>
      </c>
      <c r="D20" s="360"/>
      <c r="E20" s="620" t="s">
        <v>223</v>
      </c>
      <c r="F20" s="620" t="s">
        <v>223</v>
      </c>
      <c r="G20" s="620" t="s">
        <v>223</v>
      </c>
      <c r="H20" s="620" t="s">
        <v>223</v>
      </c>
      <c r="I20" s="620" t="s">
        <v>223</v>
      </c>
      <c r="J20" s="620" t="s">
        <v>223</v>
      </c>
      <c r="K20" s="620">
        <v>231</v>
      </c>
      <c r="L20" s="607">
        <v>6</v>
      </c>
    </row>
    <row r="21" spans="2:12">
      <c r="B21" s="606"/>
      <c r="C21" s="600" t="s">
        <v>36</v>
      </c>
      <c r="D21" s="360"/>
      <c r="E21" s="620">
        <v>233</v>
      </c>
      <c r="F21" s="620">
        <v>2</v>
      </c>
      <c r="G21" s="620" t="s">
        <v>223</v>
      </c>
      <c r="H21" s="620" t="s">
        <v>223</v>
      </c>
      <c r="I21" s="620" t="s">
        <v>223</v>
      </c>
      <c r="J21" s="620">
        <v>17</v>
      </c>
      <c r="K21" s="619">
        <v>2258</v>
      </c>
      <c r="L21" s="607">
        <v>78</v>
      </c>
    </row>
    <row r="22" spans="2:12">
      <c r="B22" s="606"/>
      <c r="C22" s="600" t="s">
        <v>37</v>
      </c>
      <c r="D22" s="360"/>
      <c r="E22" s="620">
        <v>10</v>
      </c>
      <c r="F22" s="620">
        <v>12</v>
      </c>
      <c r="G22" s="620">
        <v>215</v>
      </c>
      <c r="H22" s="620">
        <v>18</v>
      </c>
      <c r="I22" s="620">
        <v>13</v>
      </c>
      <c r="J22" s="620">
        <v>13</v>
      </c>
      <c r="K22" s="619">
        <v>2298</v>
      </c>
      <c r="L22" s="607">
        <v>186</v>
      </c>
    </row>
    <row r="23" spans="2:12">
      <c r="B23" s="606"/>
      <c r="C23" s="600" t="s">
        <v>231</v>
      </c>
      <c r="D23" s="360"/>
      <c r="E23" s="620">
        <v>4</v>
      </c>
      <c r="F23" s="620" t="s">
        <v>223</v>
      </c>
      <c r="G23" s="620" t="s">
        <v>223</v>
      </c>
      <c r="H23" s="620" t="s">
        <v>223</v>
      </c>
      <c r="I23" s="620" t="s">
        <v>223</v>
      </c>
      <c r="J23" s="620">
        <v>3</v>
      </c>
      <c r="K23" s="620">
        <v>128</v>
      </c>
      <c r="L23" s="607">
        <v>26</v>
      </c>
    </row>
    <row r="24" spans="2:12">
      <c r="B24" s="606"/>
      <c r="C24" s="600" t="s">
        <v>232</v>
      </c>
      <c r="D24" s="360"/>
      <c r="E24" s="620">
        <v>1</v>
      </c>
      <c r="F24" s="620" t="s">
        <v>223</v>
      </c>
      <c r="G24" s="620" t="s">
        <v>223</v>
      </c>
      <c r="H24" s="620" t="s">
        <v>223</v>
      </c>
      <c r="I24" s="620" t="s">
        <v>223</v>
      </c>
      <c r="J24" s="620">
        <v>1</v>
      </c>
      <c r="K24" s="620">
        <v>348</v>
      </c>
      <c r="L24" s="607">
        <v>6</v>
      </c>
    </row>
    <row r="25" spans="2:12">
      <c r="B25" s="606"/>
      <c r="C25" s="600" t="s">
        <v>233</v>
      </c>
      <c r="D25" s="360"/>
      <c r="E25" s="620">
        <v>311</v>
      </c>
      <c r="F25" s="620">
        <v>8</v>
      </c>
      <c r="G25" s="620" t="s">
        <v>223</v>
      </c>
      <c r="H25" s="620" t="s">
        <v>223</v>
      </c>
      <c r="I25" s="620" t="s">
        <v>223</v>
      </c>
      <c r="J25" s="620">
        <v>115</v>
      </c>
      <c r="K25" s="619">
        <v>68484</v>
      </c>
      <c r="L25" s="607">
        <v>2694</v>
      </c>
    </row>
    <row r="26" spans="2:12">
      <c r="B26" s="606"/>
      <c r="C26" s="600" t="s">
        <v>234</v>
      </c>
      <c r="D26" s="360"/>
      <c r="E26" s="620" t="s">
        <v>223</v>
      </c>
      <c r="F26" s="620" t="s">
        <v>223</v>
      </c>
      <c r="G26" s="620" t="s">
        <v>223</v>
      </c>
      <c r="H26" s="620" t="s">
        <v>223</v>
      </c>
      <c r="I26" s="620" t="s">
        <v>223</v>
      </c>
      <c r="J26" s="620" t="s">
        <v>223</v>
      </c>
      <c r="K26" s="620">
        <v>1</v>
      </c>
      <c r="L26" s="607">
        <v>0</v>
      </c>
    </row>
    <row r="27" spans="2:12">
      <c r="B27" s="606"/>
      <c r="C27" s="600" t="s">
        <v>235</v>
      </c>
      <c r="D27" s="360"/>
      <c r="E27" s="620">
        <v>4</v>
      </c>
      <c r="F27" s="620">
        <v>2</v>
      </c>
      <c r="G27" s="620">
        <v>9</v>
      </c>
      <c r="H27" s="620" t="s">
        <v>223</v>
      </c>
      <c r="I27" s="620" t="s">
        <v>223</v>
      </c>
      <c r="J27" s="620">
        <v>13</v>
      </c>
      <c r="K27" s="619">
        <v>3068</v>
      </c>
      <c r="L27" s="607">
        <v>243</v>
      </c>
    </row>
    <row r="28" spans="2:12">
      <c r="B28" s="606"/>
      <c r="C28" s="600" t="s">
        <v>236</v>
      </c>
      <c r="D28" s="360"/>
      <c r="E28" s="620">
        <v>197</v>
      </c>
      <c r="F28" s="620" t="s">
        <v>223</v>
      </c>
      <c r="G28" s="620">
        <v>16</v>
      </c>
      <c r="H28" s="620" t="s">
        <v>223</v>
      </c>
      <c r="I28" s="620" t="s">
        <v>223</v>
      </c>
      <c r="J28" s="620" t="s">
        <v>223</v>
      </c>
      <c r="K28" s="620">
        <v>170</v>
      </c>
      <c r="L28" s="607">
        <v>175</v>
      </c>
    </row>
    <row r="29" spans="2:12">
      <c r="B29" s="606"/>
      <c r="C29" s="600" t="s">
        <v>237</v>
      </c>
      <c r="D29" s="360"/>
      <c r="E29" s="620">
        <v>15</v>
      </c>
      <c r="F29" s="620" t="s">
        <v>223</v>
      </c>
      <c r="G29" s="620" t="s">
        <v>223</v>
      </c>
      <c r="H29" s="620" t="s">
        <v>223</v>
      </c>
      <c r="I29" s="620" t="s">
        <v>223</v>
      </c>
      <c r="J29" s="620">
        <v>2</v>
      </c>
      <c r="K29" s="620">
        <v>270</v>
      </c>
      <c r="L29" s="607">
        <v>13</v>
      </c>
    </row>
    <row r="30" spans="2:12">
      <c r="B30" s="606"/>
      <c r="C30" s="600" t="s">
        <v>40</v>
      </c>
      <c r="D30" s="360"/>
      <c r="E30" s="620">
        <v>25</v>
      </c>
      <c r="F30" s="620">
        <v>77</v>
      </c>
      <c r="G30" s="620">
        <v>246</v>
      </c>
      <c r="H30" s="620">
        <v>8</v>
      </c>
      <c r="I30" s="620">
        <v>56</v>
      </c>
      <c r="J30" s="620">
        <v>3</v>
      </c>
      <c r="K30" s="619">
        <v>2614</v>
      </c>
      <c r="L30" s="607">
        <v>53</v>
      </c>
    </row>
    <row r="31" spans="2:12">
      <c r="B31" s="606"/>
      <c r="C31" s="600" t="s">
        <v>238</v>
      </c>
      <c r="D31" s="360"/>
      <c r="E31" s="620">
        <v>1</v>
      </c>
      <c r="F31" s="620" t="s">
        <v>223</v>
      </c>
      <c r="G31" s="620" t="s">
        <v>223</v>
      </c>
      <c r="H31" s="620" t="s">
        <v>223</v>
      </c>
      <c r="I31" s="620" t="s">
        <v>223</v>
      </c>
      <c r="J31" s="620" t="s">
        <v>223</v>
      </c>
      <c r="K31" s="619">
        <v>6612</v>
      </c>
      <c r="L31" s="607">
        <v>37</v>
      </c>
    </row>
    <row r="32" spans="2:12">
      <c r="B32" s="606"/>
      <c r="C32" s="600" t="s">
        <v>41</v>
      </c>
      <c r="D32" s="360"/>
      <c r="E32" s="620">
        <v>92</v>
      </c>
      <c r="F32" s="620">
        <v>60</v>
      </c>
      <c r="G32" s="620">
        <v>85</v>
      </c>
      <c r="H32" s="620" t="s">
        <v>223</v>
      </c>
      <c r="I32" s="620">
        <v>13</v>
      </c>
      <c r="J32" s="620">
        <v>14</v>
      </c>
      <c r="K32" s="619">
        <v>6698</v>
      </c>
      <c r="L32" s="607">
        <v>343</v>
      </c>
    </row>
    <row r="33" spans="2:12">
      <c r="B33" s="606"/>
      <c r="C33" s="600" t="s">
        <v>239</v>
      </c>
      <c r="D33" s="360"/>
      <c r="E33" s="620">
        <v>5</v>
      </c>
      <c r="F33" s="620" t="s">
        <v>223</v>
      </c>
      <c r="G33" s="620" t="s">
        <v>223</v>
      </c>
      <c r="H33" s="620" t="s">
        <v>223</v>
      </c>
      <c r="I33" s="620" t="s">
        <v>223</v>
      </c>
      <c r="J33" s="620">
        <v>4</v>
      </c>
      <c r="K33" s="620">
        <v>217</v>
      </c>
      <c r="L33" s="607">
        <v>20</v>
      </c>
    </row>
    <row r="34" spans="2:12">
      <c r="B34" s="606"/>
      <c r="C34" s="600" t="s">
        <v>42</v>
      </c>
      <c r="D34" s="360"/>
      <c r="E34" s="620">
        <v>10</v>
      </c>
      <c r="F34" s="620">
        <v>66</v>
      </c>
      <c r="G34" s="620">
        <v>306</v>
      </c>
      <c r="H34" s="620">
        <v>44</v>
      </c>
      <c r="I34" s="620">
        <v>21</v>
      </c>
      <c r="J34" s="620">
        <v>8</v>
      </c>
      <c r="K34" s="620">
        <v>813</v>
      </c>
      <c r="L34" s="607">
        <v>262</v>
      </c>
    </row>
    <row r="35" spans="2:12">
      <c r="B35" s="606"/>
      <c r="C35" s="600"/>
      <c r="D35" s="360"/>
      <c r="E35" s="621"/>
      <c r="F35" s="621"/>
      <c r="G35" s="621"/>
      <c r="H35" s="621"/>
      <c r="I35" s="621"/>
      <c r="J35" s="621"/>
      <c r="K35" s="621"/>
      <c r="L35" s="607"/>
    </row>
    <row r="36" spans="2:12" s="373" customFormat="1">
      <c r="B36" s="608"/>
      <c r="C36" s="609" t="s">
        <v>44</v>
      </c>
      <c r="D36" s="367"/>
      <c r="E36" s="611">
        <v>57</v>
      </c>
      <c r="F36" s="611" t="s">
        <v>223</v>
      </c>
      <c r="G36" s="611" t="s">
        <v>223</v>
      </c>
      <c r="H36" s="611" t="s">
        <v>223</v>
      </c>
      <c r="I36" s="611" t="s">
        <v>223</v>
      </c>
      <c r="J36" s="611">
        <v>106</v>
      </c>
      <c r="K36" s="610">
        <v>25634</v>
      </c>
      <c r="L36" s="614">
        <v>533</v>
      </c>
    </row>
    <row r="37" spans="2:12">
      <c r="B37" s="606"/>
      <c r="C37" s="600" t="s">
        <v>240</v>
      </c>
      <c r="D37" s="360"/>
      <c r="E37" s="620">
        <v>1</v>
      </c>
      <c r="F37" s="620" t="s">
        <v>223</v>
      </c>
      <c r="G37" s="620" t="s">
        <v>223</v>
      </c>
      <c r="H37" s="620" t="s">
        <v>223</v>
      </c>
      <c r="I37" s="620" t="s">
        <v>223</v>
      </c>
      <c r="J37" s="620" t="s">
        <v>223</v>
      </c>
      <c r="K37" s="620">
        <v>313</v>
      </c>
      <c r="L37" s="607">
        <v>4</v>
      </c>
    </row>
    <row r="38" spans="2:12">
      <c r="B38" s="606"/>
      <c r="C38" s="600" t="s">
        <v>241</v>
      </c>
      <c r="D38" s="360"/>
      <c r="E38" s="620" t="s">
        <v>223</v>
      </c>
      <c r="F38" s="620" t="s">
        <v>223</v>
      </c>
      <c r="G38" s="620" t="s">
        <v>223</v>
      </c>
      <c r="H38" s="620" t="s">
        <v>223</v>
      </c>
      <c r="I38" s="620" t="s">
        <v>223</v>
      </c>
      <c r="J38" s="620" t="s">
        <v>223</v>
      </c>
      <c r="K38" s="620">
        <v>570</v>
      </c>
      <c r="L38" s="607">
        <v>6</v>
      </c>
    </row>
    <row r="39" spans="2:12">
      <c r="B39" s="606"/>
      <c r="C39" s="600" t="s">
        <v>45</v>
      </c>
      <c r="D39" s="360"/>
      <c r="E39" s="620">
        <v>2</v>
      </c>
      <c r="F39" s="620" t="s">
        <v>223</v>
      </c>
      <c r="G39" s="620" t="s">
        <v>223</v>
      </c>
      <c r="H39" s="620" t="s">
        <v>223</v>
      </c>
      <c r="I39" s="620" t="s">
        <v>223</v>
      </c>
      <c r="J39" s="620" t="s">
        <v>223</v>
      </c>
      <c r="K39" s="620">
        <v>587</v>
      </c>
      <c r="L39" s="607">
        <v>5</v>
      </c>
    </row>
    <row r="40" spans="2:12">
      <c r="B40" s="606"/>
      <c r="C40" s="600" t="s">
        <v>242</v>
      </c>
      <c r="D40" s="360"/>
      <c r="E40" s="620">
        <v>3</v>
      </c>
      <c r="F40" s="620" t="s">
        <v>223</v>
      </c>
      <c r="G40" s="620" t="s">
        <v>223</v>
      </c>
      <c r="H40" s="620" t="s">
        <v>223</v>
      </c>
      <c r="I40" s="620" t="s">
        <v>223</v>
      </c>
      <c r="J40" s="620">
        <v>1</v>
      </c>
      <c r="K40" s="620">
        <v>631</v>
      </c>
      <c r="L40" s="607">
        <v>8</v>
      </c>
    </row>
    <row r="41" spans="2:12">
      <c r="B41" s="606"/>
      <c r="C41" s="600" t="s">
        <v>46</v>
      </c>
      <c r="D41" s="360"/>
      <c r="E41" s="620">
        <v>5</v>
      </c>
      <c r="F41" s="620" t="s">
        <v>223</v>
      </c>
      <c r="G41" s="620" t="s">
        <v>223</v>
      </c>
      <c r="H41" s="620" t="s">
        <v>223</v>
      </c>
      <c r="I41" s="620" t="s">
        <v>223</v>
      </c>
      <c r="J41" s="620">
        <v>33</v>
      </c>
      <c r="K41" s="619">
        <v>4090</v>
      </c>
      <c r="L41" s="607">
        <v>103</v>
      </c>
    </row>
    <row r="42" spans="2:12">
      <c r="B42" s="606"/>
      <c r="C42" s="600" t="s">
        <v>47</v>
      </c>
      <c r="D42" s="360"/>
      <c r="E42" s="620">
        <v>3</v>
      </c>
      <c r="F42" s="620" t="s">
        <v>223</v>
      </c>
      <c r="G42" s="620" t="s">
        <v>223</v>
      </c>
      <c r="H42" s="620" t="s">
        <v>223</v>
      </c>
      <c r="I42" s="620" t="s">
        <v>223</v>
      </c>
      <c r="J42" s="620">
        <v>17</v>
      </c>
      <c r="K42" s="619">
        <v>3234</v>
      </c>
      <c r="L42" s="607">
        <v>61</v>
      </c>
    </row>
    <row r="43" spans="2:12">
      <c r="B43" s="606"/>
      <c r="C43" s="600" t="s">
        <v>243</v>
      </c>
      <c r="D43" s="360"/>
      <c r="E43" s="620">
        <v>1</v>
      </c>
      <c r="F43" s="620" t="s">
        <v>223</v>
      </c>
      <c r="G43" s="620" t="s">
        <v>223</v>
      </c>
      <c r="H43" s="620" t="s">
        <v>223</v>
      </c>
      <c r="I43" s="620" t="s">
        <v>223</v>
      </c>
      <c r="J43" s="620">
        <v>1</v>
      </c>
      <c r="K43" s="620">
        <v>84</v>
      </c>
      <c r="L43" s="607">
        <v>3</v>
      </c>
    </row>
    <row r="44" spans="2:12">
      <c r="B44" s="606"/>
      <c r="C44" s="600" t="s">
        <v>48</v>
      </c>
      <c r="D44" s="360"/>
      <c r="E44" s="620">
        <v>8</v>
      </c>
      <c r="F44" s="620" t="s">
        <v>223</v>
      </c>
      <c r="G44" s="620" t="s">
        <v>223</v>
      </c>
      <c r="H44" s="620" t="s">
        <v>223</v>
      </c>
      <c r="I44" s="620" t="s">
        <v>223</v>
      </c>
      <c r="J44" s="620">
        <v>11</v>
      </c>
      <c r="K44" s="619">
        <v>1185</v>
      </c>
      <c r="L44" s="607">
        <v>28</v>
      </c>
    </row>
    <row r="45" spans="2:12">
      <c r="B45" s="606"/>
      <c r="C45" s="600" t="s">
        <v>49</v>
      </c>
      <c r="D45" s="360"/>
      <c r="E45" s="620">
        <v>1</v>
      </c>
      <c r="F45" s="620" t="s">
        <v>223</v>
      </c>
      <c r="G45" s="620" t="s">
        <v>223</v>
      </c>
      <c r="H45" s="620" t="s">
        <v>223</v>
      </c>
      <c r="I45" s="620" t="s">
        <v>223</v>
      </c>
      <c r="J45" s="620">
        <v>1</v>
      </c>
      <c r="K45" s="619">
        <v>1306</v>
      </c>
      <c r="L45" s="607">
        <v>8</v>
      </c>
    </row>
    <row r="46" spans="2:12">
      <c r="B46" s="606"/>
      <c r="C46" s="600" t="s">
        <v>50</v>
      </c>
      <c r="D46" s="360"/>
      <c r="E46" s="620">
        <v>2</v>
      </c>
      <c r="F46" s="620" t="s">
        <v>223</v>
      </c>
      <c r="G46" s="620" t="s">
        <v>223</v>
      </c>
      <c r="H46" s="620" t="s">
        <v>223</v>
      </c>
      <c r="I46" s="620" t="s">
        <v>223</v>
      </c>
      <c r="J46" s="620">
        <v>2</v>
      </c>
      <c r="K46" s="620">
        <v>358</v>
      </c>
      <c r="L46" s="607">
        <v>5</v>
      </c>
    </row>
    <row r="47" spans="2:12">
      <c r="B47" s="606"/>
      <c r="C47" s="600" t="s">
        <v>127</v>
      </c>
      <c r="D47" s="360"/>
      <c r="E47" s="620" t="s">
        <v>223</v>
      </c>
      <c r="F47" s="620" t="s">
        <v>223</v>
      </c>
      <c r="G47" s="620" t="s">
        <v>223</v>
      </c>
      <c r="H47" s="620" t="s">
        <v>223</v>
      </c>
      <c r="I47" s="620" t="s">
        <v>223</v>
      </c>
      <c r="J47" s="620" t="s">
        <v>223</v>
      </c>
      <c r="K47" s="620">
        <v>288</v>
      </c>
      <c r="L47" s="607">
        <v>11</v>
      </c>
    </row>
    <row r="48" spans="2:12">
      <c r="B48" s="606"/>
      <c r="C48" s="600" t="s">
        <v>128</v>
      </c>
      <c r="D48" s="360"/>
      <c r="E48" s="620">
        <v>1</v>
      </c>
      <c r="F48" s="620" t="s">
        <v>223</v>
      </c>
      <c r="G48" s="620" t="s">
        <v>223</v>
      </c>
      <c r="H48" s="620" t="s">
        <v>223</v>
      </c>
      <c r="I48" s="620" t="s">
        <v>223</v>
      </c>
      <c r="J48" s="620">
        <v>5</v>
      </c>
      <c r="K48" s="620">
        <v>208</v>
      </c>
      <c r="L48" s="607">
        <v>6</v>
      </c>
    </row>
    <row r="49" spans="2:12">
      <c r="B49" s="606"/>
      <c r="C49" s="600" t="s">
        <v>51</v>
      </c>
      <c r="D49" s="360"/>
      <c r="E49" s="620">
        <v>3</v>
      </c>
      <c r="F49" s="620" t="s">
        <v>223</v>
      </c>
      <c r="G49" s="620" t="s">
        <v>223</v>
      </c>
      <c r="H49" s="620" t="s">
        <v>223</v>
      </c>
      <c r="I49" s="620" t="s">
        <v>223</v>
      </c>
      <c r="J49" s="620">
        <v>15</v>
      </c>
      <c r="K49" s="620">
        <v>771</v>
      </c>
      <c r="L49" s="607">
        <v>24</v>
      </c>
    </row>
    <row r="50" spans="2:12">
      <c r="B50" s="606"/>
      <c r="C50" s="600" t="s">
        <v>52</v>
      </c>
      <c r="D50" s="360"/>
      <c r="E50" s="620" t="s">
        <v>223</v>
      </c>
      <c r="F50" s="620" t="s">
        <v>223</v>
      </c>
      <c r="G50" s="620" t="s">
        <v>223</v>
      </c>
      <c r="H50" s="620" t="s">
        <v>223</v>
      </c>
      <c r="I50" s="620" t="s">
        <v>223</v>
      </c>
      <c r="J50" s="620" t="s">
        <v>223</v>
      </c>
      <c r="K50" s="619">
        <v>1130</v>
      </c>
      <c r="L50" s="607">
        <v>55</v>
      </c>
    </row>
    <row r="51" spans="2:12">
      <c r="B51" s="606"/>
      <c r="C51" s="600" t="s">
        <v>53</v>
      </c>
      <c r="D51" s="360"/>
      <c r="E51" s="620">
        <v>1</v>
      </c>
      <c r="F51" s="620" t="s">
        <v>223</v>
      </c>
      <c r="G51" s="620" t="s">
        <v>223</v>
      </c>
      <c r="H51" s="620" t="s">
        <v>223</v>
      </c>
      <c r="I51" s="620" t="s">
        <v>223</v>
      </c>
      <c r="J51" s="620">
        <v>2</v>
      </c>
      <c r="K51" s="620">
        <v>767</v>
      </c>
      <c r="L51" s="607">
        <v>9</v>
      </c>
    </row>
    <row r="52" spans="2:12">
      <c r="B52" s="606"/>
      <c r="C52" s="600" t="s">
        <v>54</v>
      </c>
      <c r="D52" s="360"/>
      <c r="E52" s="620">
        <v>9</v>
      </c>
      <c r="F52" s="620" t="s">
        <v>223</v>
      </c>
      <c r="G52" s="620" t="s">
        <v>223</v>
      </c>
      <c r="H52" s="620" t="s">
        <v>223</v>
      </c>
      <c r="I52" s="620" t="s">
        <v>223</v>
      </c>
      <c r="J52" s="620">
        <v>8</v>
      </c>
      <c r="K52" s="619">
        <v>1238</v>
      </c>
      <c r="L52" s="607">
        <v>50</v>
      </c>
    </row>
    <row r="53" spans="2:12">
      <c r="B53" s="606"/>
      <c r="C53" s="600" t="s">
        <v>244</v>
      </c>
      <c r="D53" s="360"/>
      <c r="E53" s="620">
        <v>4</v>
      </c>
      <c r="F53" s="620" t="s">
        <v>223</v>
      </c>
      <c r="G53" s="620" t="s">
        <v>223</v>
      </c>
      <c r="H53" s="620" t="s">
        <v>223</v>
      </c>
      <c r="I53" s="620" t="s">
        <v>223</v>
      </c>
      <c r="J53" s="620">
        <v>5</v>
      </c>
      <c r="K53" s="619">
        <v>6821</v>
      </c>
      <c r="L53" s="607">
        <v>34</v>
      </c>
    </row>
    <row r="54" spans="2:12">
      <c r="B54" s="606"/>
      <c r="C54" s="600" t="s">
        <v>245</v>
      </c>
      <c r="D54" s="360"/>
      <c r="E54" s="620">
        <v>3</v>
      </c>
      <c r="F54" s="620" t="s">
        <v>223</v>
      </c>
      <c r="G54" s="620" t="s">
        <v>223</v>
      </c>
      <c r="H54" s="620" t="s">
        <v>223</v>
      </c>
      <c r="I54" s="620" t="s">
        <v>223</v>
      </c>
      <c r="J54" s="620" t="s">
        <v>223</v>
      </c>
      <c r="K54" s="620">
        <v>588</v>
      </c>
      <c r="L54" s="607">
        <v>17</v>
      </c>
    </row>
    <row r="55" spans="2:12">
      <c r="B55" s="606"/>
      <c r="C55" s="600"/>
      <c r="D55" s="360"/>
      <c r="L55" s="607"/>
    </row>
    <row r="56" spans="2:12" s="373" customFormat="1">
      <c r="B56" s="608"/>
      <c r="C56" s="609" t="s">
        <v>57</v>
      </c>
      <c r="D56" s="367"/>
      <c r="E56" s="611">
        <v>5</v>
      </c>
      <c r="F56" s="611" t="s">
        <v>223</v>
      </c>
      <c r="G56" s="611" t="s">
        <v>223</v>
      </c>
      <c r="H56" s="611" t="s">
        <v>223</v>
      </c>
      <c r="I56" s="611" t="s">
        <v>223</v>
      </c>
      <c r="J56" s="611">
        <v>7</v>
      </c>
      <c r="K56" s="611">
        <v>546</v>
      </c>
      <c r="L56" s="614">
        <v>94</v>
      </c>
    </row>
    <row r="57" spans="2:12">
      <c r="B57" s="606"/>
      <c r="C57" s="600" t="s">
        <v>168</v>
      </c>
      <c r="D57" s="360"/>
      <c r="E57" s="620" t="s">
        <v>223</v>
      </c>
      <c r="F57" s="620" t="s">
        <v>223</v>
      </c>
      <c r="G57" s="620" t="s">
        <v>223</v>
      </c>
      <c r="H57" s="620" t="s">
        <v>223</v>
      </c>
      <c r="I57" s="620" t="s">
        <v>223</v>
      </c>
      <c r="J57" s="620" t="s">
        <v>223</v>
      </c>
      <c r="K57" s="620">
        <v>19</v>
      </c>
      <c r="L57" s="607">
        <v>3</v>
      </c>
    </row>
    <row r="58" spans="2:12">
      <c r="B58" s="606"/>
      <c r="C58" s="600" t="s">
        <v>246</v>
      </c>
      <c r="D58" s="360"/>
      <c r="E58" s="620" t="s">
        <v>223</v>
      </c>
      <c r="F58" s="620" t="s">
        <v>223</v>
      </c>
      <c r="G58" s="620" t="s">
        <v>223</v>
      </c>
      <c r="H58" s="620" t="s">
        <v>223</v>
      </c>
      <c r="I58" s="620" t="s">
        <v>223</v>
      </c>
      <c r="J58" s="620">
        <v>1</v>
      </c>
      <c r="K58" s="620">
        <v>169</v>
      </c>
      <c r="L58" s="607">
        <v>3</v>
      </c>
    </row>
    <row r="59" spans="2:12">
      <c r="B59" s="606"/>
      <c r="C59" s="600" t="s">
        <v>59</v>
      </c>
      <c r="D59" s="360"/>
      <c r="E59" s="620">
        <v>1</v>
      </c>
      <c r="F59" s="620" t="s">
        <v>223</v>
      </c>
      <c r="G59" s="620" t="s">
        <v>223</v>
      </c>
      <c r="H59" s="620" t="s">
        <v>223</v>
      </c>
      <c r="I59" s="620" t="s">
        <v>223</v>
      </c>
      <c r="J59" s="620">
        <v>3</v>
      </c>
      <c r="K59" s="620">
        <v>64</v>
      </c>
      <c r="L59" s="607">
        <v>22</v>
      </c>
    </row>
    <row r="60" spans="2:12">
      <c r="B60" s="606"/>
      <c r="C60" s="600"/>
      <c r="D60" s="360"/>
      <c r="L60" s="607"/>
    </row>
    <row r="61" spans="2:12" s="373" customFormat="1">
      <c r="B61" s="608"/>
      <c r="C61" s="609" t="s">
        <v>247</v>
      </c>
      <c r="D61" s="367"/>
      <c r="E61" s="611">
        <v>60</v>
      </c>
      <c r="F61" s="611">
        <v>16</v>
      </c>
      <c r="G61" s="611" t="s">
        <v>223</v>
      </c>
      <c r="H61" s="611" t="s">
        <v>223</v>
      </c>
      <c r="I61" s="611" t="s">
        <v>223</v>
      </c>
      <c r="J61" s="611">
        <v>48</v>
      </c>
      <c r="K61" s="610">
        <v>39983</v>
      </c>
      <c r="L61" s="614">
        <v>292</v>
      </c>
    </row>
    <row r="62" spans="2:12">
      <c r="B62" s="606"/>
      <c r="C62" s="600" t="s">
        <v>61</v>
      </c>
      <c r="D62" s="360"/>
      <c r="E62" s="620">
        <v>4</v>
      </c>
      <c r="F62" s="620" t="s">
        <v>223</v>
      </c>
      <c r="G62" s="620" t="s">
        <v>223</v>
      </c>
      <c r="H62" s="620" t="s">
        <v>223</v>
      </c>
      <c r="I62" s="620" t="s">
        <v>223</v>
      </c>
      <c r="J62" s="620">
        <v>9</v>
      </c>
      <c r="K62" s="619">
        <v>4731</v>
      </c>
      <c r="L62" s="607">
        <v>37</v>
      </c>
    </row>
    <row r="63" spans="2:12">
      <c r="B63" s="606"/>
      <c r="C63" s="600" t="s">
        <v>62</v>
      </c>
      <c r="D63" s="360"/>
      <c r="E63" s="620">
        <v>3</v>
      </c>
      <c r="F63" s="620" t="s">
        <v>223</v>
      </c>
      <c r="G63" s="620" t="s">
        <v>223</v>
      </c>
      <c r="H63" s="620" t="s">
        <v>223</v>
      </c>
      <c r="I63" s="620" t="s">
        <v>223</v>
      </c>
      <c r="J63" s="620">
        <v>2</v>
      </c>
      <c r="K63" s="620">
        <v>642</v>
      </c>
      <c r="L63" s="607">
        <v>16</v>
      </c>
    </row>
    <row r="64" spans="2:12">
      <c r="B64" s="606"/>
      <c r="C64" s="600" t="s">
        <v>248</v>
      </c>
      <c r="D64" s="360"/>
      <c r="E64" s="620">
        <v>53</v>
      </c>
      <c r="F64" s="620">
        <v>16</v>
      </c>
      <c r="G64" s="620" t="s">
        <v>223</v>
      </c>
      <c r="H64" s="620" t="s">
        <v>223</v>
      </c>
      <c r="I64" s="620" t="s">
        <v>223</v>
      </c>
      <c r="J64" s="620">
        <v>36</v>
      </c>
      <c r="K64" s="619">
        <v>34433</v>
      </c>
      <c r="L64" s="607">
        <v>223</v>
      </c>
    </row>
    <row r="65" spans="1:12">
      <c r="B65" s="606"/>
      <c r="C65" s="600"/>
      <c r="D65" s="360"/>
      <c r="L65" s="607"/>
    </row>
    <row r="66" spans="1:12" s="373" customFormat="1">
      <c r="B66" s="608"/>
      <c r="C66" s="609" t="s">
        <v>249</v>
      </c>
      <c r="D66" s="367"/>
      <c r="E66" s="611">
        <v>9</v>
      </c>
      <c r="F66" s="611" t="s">
        <v>223</v>
      </c>
      <c r="G66" s="611" t="s">
        <v>223</v>
      </c>
      <c r="H66" s="611" t="s">
        <v>223</v>
      </c>
      <c r="I66" s="611" t="s">
        <v>223</v>
      </c>
      <c r="J66" s="611">
        <v>4</v>
      </c>
      <c r="K66" s="610">
        <v>1080</v>
      </c>
      <c r="L66" s="614">
        <v>58</v>
      </c>
    </row>
    <row r="67" spans="1:12">
      <c r="B67" s="606"/>
      <c r="C67" s="600" t="s">
        <v>65</v>
      </c>
      <c r="D67" s="360"/>
      <c r="E67" s="620">
        <v>2</v>
      </c>
      <c r="F67" s="620" t="s">
        <v>223</v>
      </c>
      <c r="G67" s="620" t="s">
        <v>223</v>
      </c>
      <c r="H67" s="620" t="s">
        <v>223</v>
      </c>
      <c r="I67" s="620" t="s">
        <v>223</v>
      </c>
      <c r="J67" s="620" t="s">
        <v>223</v>
      </c>
      <c r="K67" s="620">
        <v>142</v>
      </c>
      <c r="L67" s="607">
        <v>6</v>
      </c>
    </row>
    <row r="68" spans="1:12">
      <c r="B68" s="606"/>
      <c r="C68" s="600" t="s">
        <v>66</v>
      </c>
      <c r="D68" s="360"/>
      <c r="E68" s="620">
        <v>4</v>
      </c>
      <c r="F68" s="620" t="s">
        <v>223</v>
      </c>
      <c r="G68" s="620" t="s">
        <v>223</v>
      </c>
      <c r="H68" s="620" t="s">
        <v>223</v>
      </c>
      <c r="I68" s="620" t="s">
        <v>223</v>
      </c>
      <c r="J68" s="620">
        <v>2</v>
      </c>
      <c r="K68" s="620">
        <v>570</v>
      </c>
      <c r="L68" s="607">
        <v>32</v>
      </c>
    </row>
    <row r="69" spans="1:12">
      <c r="B69" s="606"/>
      <c r="C69" s="600" t="s">
        <v>250</v>
      </c>
      <c r="D69" s="360"/>
      <c r="E69" s="620" t="s">
        <v>223</v>
      </c>
      <c r="F69" s="620" t="s">
        <v>223</v>
      </c>
      <c r="G69" s="620" t="s">
        <v>223</v>
      </c>
      <c r="H69" s="620" t="s">
        <v>223</v>
      </c>
      <c r="I69" s="620" t="s">
        <v>223</v>
      </c>
      <c r="J69" s="620" t="s">
        <v>223</v>
      </c>
      <c r="K69" s="620">
        <v>96</v>
      </c>
      <c r="L69" s="607">
        <v>4</v>
      </c>
    </row>
    <row r="70" spans="1:12">
      <c r="B70" s="606"/>
      <c r="C70" s="600" t="s">
        <v>67</v>
      </c>
      <c r="D70" s="360"/>
      <c r="E70" s="620" t="s">
        <v>223</v>
      </c>
      <c r="F70" s="620" t="s">
        <v>223</v>
      </c>
      <c r="G70" s="620" t="s">
        <v>223</v>
      </c>
      <c r="H70" s="620" t="s">
        <v>223</v>
      </c>
      <c r="I70" s="620" t="s">
        <v>223</v>
      </c>
      <c r="J70" s="620">
        <v>1</v>
      </c>
      <c r="K70" s="620">
        <v>82</v>
      </c>
      <c r="L70" s="607">
        <v>7</v>
      </c>
    </row>
    <row r="71" spans="1:12">
      <c r="B71" s="606"/>
      <c r="C71" s="600" t="s">
        <v>68</v>
      </c>
      <c r="D71" s="360"/>
      <c r="E71" s="620">
        <v>3</v>
      </c>
      <c r="F71" s="620" t="s">
        <v>223</v>
      </c>
      <c r="G71" s="620" t="s">
        <v>223</v>
      </c>
      <c r="H71" s="620" t="s">
        <v>223</v>
      </c>
      <c r="I71" s="620" t="s">
        <v>223</v>
      </c>
      <c r="J71" s="620">
        <v>1</v>
      </c>
      <c r="K71" s="620">
        <v>87</v>
      </c>
      <c r="L71" s="607">
        <v>4</v>
      </c>
    </row>
    <row r="72" spans="1:12">
      <c r="B72" s="606"/>
      <c r="C72" s="600"/>
      <c r="D72" s="360"/>
    </row>
    <row r="73" spans="1:12" s="373" customFormat="1">
      <c r="B73" s="608"/>
      <c r="C73" s="609" t="s">
        <v>69</v>
      </c>
      <c r="D73" s="367"/>
      <c r="E73" s="611">
        <v>43</v>
      </c>
      <c r="F73" s="611" t="s">
        <v>223</v>
      </c>
      <c r="G73" s="611" t="s">
        <v>223</v>
      </c>
      <c r="H73" s="611" t="s">
        <v>223</v>
      </c>
      <c r="I73" s="611" t="s">
        <v>223</v>
      </c>
      <c r="J73" s="611">
        <v>4</v>
      </c>
      <c r="K73" s="610">
        <v>7326</v>
      </c>
      <c r="L73" s="614">
        <v>53</v>
      </c>
    </row>
    <row r="74" spans="1:12">
      <c r="B74" s="606"/>
      <c r="C74" s="600" t="s">
        <v>70</v>
      </c>
      <c r="D74" s="360"/>
      <c r="E74" s="620">
        <v>28</v>
      </c>
      <c r="F74" s="620" t="s">
        <v>223</v>
      </c>
      <c r="G74" s="620" t="s">
        <v>223</v>
      </c>
      <c r="H74" s="620" t="s">
        <v>223</v>
      </c>
      <c r="I74" s="620" t="s">
        <v>223</v>
      </c>
      <c r="J74" s="620">
        <v>4</v>
      </c>
      <c r="K74" s="619">
        <v>6069</v>
      </c>
      <c r="L74" s="607">
        <v>33</v>
      </c>
    </row>
    <row r="75" spans="1:12">
      <c r="B75" s="606"/>
      <c r="C75" s="600" t="s">
        <v>251</v>
      </c>
      <c r="D75" s="360"/>
      <c r="E75" s="620" t="s">
        <v>223</v>
      </c>
      <c r="F75" s="620" t="s">
        <v>223</v>
      </c>
      <c r="G75" s="620" t="s">
        <v>223</v>
      </c>
      <c r="H75" s="620" t="s">
        <v>223</v>
      </c>
      <c r="I75" s="620" t="s">
        <v>223</v>
      </c>
      <c r="J75" s="620" t="s">
        <v>223</v>
      </c>
      <c r="K75" s="620">
        <v>14</v>
      </c>
      <c r="L75" s="607">
        <v>1</v>
      </c>
    </row>
    <row r="76" spans="1:12">
      <c r="B76" s="606"/>
      <c r="C76" s="600" t="s">
        <v>71</v>
      </c>
      <c r="D76" s="360"/>
      <c r="E76" s="620">
        <v>15</v>
      </c>
      <c r="F76" s="620" t="s">
        <v>223</v>
      </c>
      <c r="G76" s="620" t="s">
        <v>223</v>
      </c>
      <c r="H76" s="620" t="s">
        <v>223</v>
      </c>
      <c r="I76" s="620" t="s">
        <v>223</v>
      </c>
      <c r="J76" s="620" t="s">
        <v>223</v>
      </c>
      <c r="K76" s="619">
        <v>1182</v>
      </c>
      <c r="L76" s="607">
        <v>13</v>
      </c>
    </row>
    <row r="77" spans="1:12">
      <c r="B77" s="606"/>
      <c r="C77" s="600"/>
      <c r="D77" s="360"/>
    </row>
    <row r="78" spans="1:12" s="373" customFormat="1">
      <c r="B78" s="608"/>
      <c r="C78" s="609" t="s">
        <v>252</v>
      </c>
      <c r="D78" s="367"/>
      <c r="E78" s="611" t="s">
        <v>223</v>
      </c>
      <c r="F78" s="611" t="s">
        <v>223</v>
      </c>
      <c r="G78" s="611" t="s">
        <v>223</v>
      </c>
      <c r="H78" s="611" t="s">
        <v>223</v>
      </c>
      <c r="I78" s="611" t="s">
        <v>223</v>
      </c>
      <c r="J78" s="611" t="s">
        <v>223</v>
      </c>
      <c r="K78" s="611">
        <v>6</v>
      </c>
      <c r="L78" s="614">
        <v>0</v>
      </c>
    </row>
    <row r="79" spans="1:12" ht="7.5" customHeight="1">
      <c r="A79" s="624"/>
      <c r="B79" s="624"/>
      <c r="C79" s="604"/>
      <c r="D79" s="391"/>
      <c r="E79" s="625"/>
      <c r="F79" s="625"/>
      <c r="G79" s="625"/>
      <c r="H79" s="625"/>
      <c r="I79" s="625"/>
      <c r="J79" s="625"/>
      <c r="K79" s="625"/>
      <c r="L79" s="625"/>
    </row>
  </sheetData>
  <mergeCells count="1">
    <mergeCell ref="C1:L1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72" fitToHeight="0" orientation="portrait" r:id="rId1"/>
  <headerFooter>
    <oddHeader>&amp;R出入国在留管理庁　出入国管理統計
正誤情報　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67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20.25" customHeight="1"/>
  <cols>
    <col min="1" max="1" width="15.875" style="12" customWidth="1"/>
    <col min="2" max="13" width="11.125" style="12" customWidth="1"/>
    <col min="14" max="16384" width="9" style="12"/>
  </cols>
  <sheetData>
    <row r="1" spans="1:13" ht="20.25" customHeight="1">
      <c r="A1" s="10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0.25" customHeight="1">
      <c r="A2" s="13"/>
    </row>
    <row r="3" spans="1:13" ht="20.25" customHeight="1">
      <c r="A3" s="14"/>
      <c r="B3" s="771" t="s">
        <v>24</v>
      </c>
      <c r="C3" s="772"/>
      <c r="D3" s="772"/>
      <c r="E3" s="772"/>
      <c r="F3" s="772"/>
      <c r="G3" s="772"/>
      <c r="H3" s="772"/>
      <c r="I3" s="773"/>
      <c r="J3" s="772" t="s">
        <v>5</v>
      </c>
      <c r="K3" s="772"/>
      <c r="L3" s="772"/>
      <c r="M3" s="774"/>
    </row>
    <row r="4" spans="1:13" ht="41.25" customHeight="1">
      <c r="A4" s="15" t="s">
        <v>25</v>
      </c>
      <c r="B4" s="16" t="s">
        <v>26</v>
      </c>
      <c r="C4" s="16" t="s">
        <v>27</v>
      </c>
      <c r="D4" s="17" t="s">
        <v>28</v>
      </c>
      <c r="E4" s="15" t="s">
        <v>29</v>
      </c>
      <c r="F4" s="18" t="s">
        <v>26</v>
      </c>
      <c r="G4" s="18" t="s">
        <v>27</v>
      </c>
      <c r="H4" s="19" t="s">
        <v>28</v>
      </c>
      <c r="I4" s="20" t="s">
        <v>29</v>
      </c>
      <c r="J4" s="21" t="s">
        <v>26</v>
      </c>
      <c r="K4" s="16" t="s">
        <v>27</v>
      </c>
      <c r="L4" s="17" t="s">
        <v>28</v>
      </c>
      <c r="M4" s="17" t="s">
        <v>29</v>
      </c>
    </row>
    <row r="5" spans="1:13" ht="20.25" customHeight="1">
      <c r="A5" s="22"/>
      <c r="B5" s="23"/>
      <c r="C5" s="24"/>
      <c r="D5" s="24"/>
      <c r="E5" s="24"/>
      <c r="F5" s="25"/>
      <c r="G5" s="25"/>
      <c r="H5" s="25"/>
      <c r="I5" s="26"/>
      <c r="J5" s="24"/>
      <c r="K5" s="24"/>
      <c r="L5" s="24"/>
      <c r="M5" s="27"/>
    </row>
    <row r="6" spans="1:13" s="34" customFormat="1" ht="20.25" customHeight="1">
      <c r="A6" s="28" t="s">
        <v>30</v>
      </c>
      <c r="B6" s="29">
        <v>16</v>
      </c>
      <c r="C6" s="30">
        <v>956</v>
      </c>
      <c r="D6" s="30">
        <v>4</v>
      </c>
      <c r="E6" s="30">
        <v>34</v>
      </c>
      <c r="F6" s="31">
        <v>5</v>
      </c>
      <c r="G6" s="31">
        <v>880</v>
      </c>
      <c r="H6" s="31">
        <v>1</v>
      </c>
      <c r="I6" s="32">
        <v>450</v>
      </c>
      <c r="J6" s="30">
        <v>16</v>
      </c>
      <c r="K6" s="30">
        <v>956</v>
      </c>
      <c r="L6" s="30">
        <v>4</v>
      </c>
      <c r="M6" s="33">
        <v>34</v>
      </c>
    </row>
    <row r="7" spans="1:13" ht="20.25" customHeight="1">
      <c r="A7" s="35"/>
      <c r="B7" s="36"/>
      <c r="C7" s="37"/>
      <c r="D7" s="37"/>
      <c r="E7" s="37"/>
      <c r="F7" s="38"/>
      <c r="G7" s="38"/>
      <c r="H7" s="38"/>
      <c r="I7" s="39"/>
      <c r="J7" s="37"/>
      <c r="K7" s="37"/>
      <c r="L7" s="37"/>
      <c r="M7" s="40"/>
    </row>
    <row r="8" spans="1:13" s="34" customFormat="1" ht="20.25" customHeight="1">
      <c r="A8" s="28" t="s">
        <v>31</v>
      </c>
      <c r="B8" s="29">
        <v>0</v>
      </c>
      <c r="C8" s="30">
        <v>937</v>
      </c>
      <c r="D8" s="30">
        <v>0</v>
      </c>
      <c r="E8" s="30">
        <v>3</v>
      </c>
      <c r="F8" s="31">
        <v>0</v>
      </c>
      <c r="G8" s="31">
        <v>872</v>
      </c>
      <c r="H8" s="31">
        <v>0</v>
      </c>
      <c r="I8" s="32">
        <v>390</v>
      </c>
      <c r="J8" s="30">
        <v>0</v>
      </c>
      <c r="K8" s="30">
        <v>937</v>
      </c>
      <c r="L8" s="30">
        <v>0</v>
      </c>
      <c r="M8" s="33">
        <v>3</v>
      </c>
    </row>
    <row r="9" spans="1:13" ht="20.25" customHeight="1">
      <c r="A9" s="35"/>
      <c r="B9" s="36"/>
      <c r="C9" s="37"/>
      <c r="D9" s="37"/>
      <c r="E9" s="37"/>
      <c r="F9" s="38"/>
      <c r="G9" s="38"/>
      <c r="H9" s="38"/>
      <c r="I9" s="39"/>
      <c r="J9" s="37"/>
      <c r="K9" s="37"/>
      <c r="L9" s="37"/>
      <c r="M9" s="40"/>
    </row>
    <row r="10" spans="1:13" ht="20.25" customHeight="1">
      <c r="A10" s="35" t="s">
        <v>32</v>
      </c>
      <c r="B10" s="36">
        <v>0</v>
      </c>
      <c r="C10" s="37">
        <v>0</v>
      </c>
      <c r="D10" s="37">
        <v>0</v>
      </c>
      <c r="E10" s="37">
        <v>0</v>
      </c>
      <c r="F10" s="38">
        <v>0</v>
      </c>
      <c r="G10" s="38">
        <v>0</v>
      </c>
      <c r="H10" s="38">
        <v>0</v>
      </c>
      <c r="I10" s="39">
        <v>357</v>
      </c>
      <c r="J10" s="37">
        <v>0</v>
      </c>
      <c r="K10" s="37">
        <v>0</v>
      </c>
      <c r="L10" s="37">
        <v>0</v>
      </c>
      <c r="M10" s="40">
        <v>0</v>
      </c>
    </row>
    <row r="11" spans="1:13" ht="20.25" customHeight="1">
      <c r="A11" s="35" t="s">
        <v>33</v>
      </c>
      <c r="B11" s="36">
        <v>0</v>
      </c>
      <c r="C11" s="37">
        <v>684</v>
      </c>
      <c r="D11" s="37">
        <v>0</v>
      </c>
      <c r="E11" s="37">
        <v>0</v>
      </c>
      <c r="F11" s="38">
        <v>0</v>
      </c>
      <c r="G11" s="38">
        <v>871</v>
      </c>
      <c r="H11" s="38">
        <v>0</v>
      </c>
      <c r="I11" s="39">
        <v>0</v>
      </c>
      <c r="J11" s="37">
        <v>0</v>
      </c>
      <c r="K11" s="37">
        <v>684</v>
      </c>
      <c r="L11" s="37">
        <v>0</v>
      </c>
      <c r="M11" s="40">
        <v>0</v>
      </c>
    </row>
    <row r="12" spans="1:13" ht="20.25" customHeight="1">
      <c r="A12" s="35" t="s">
        <v>34</v>
      </c>
      <c r="B12" s="36">
        <v>0</v>
      </c>
      <c r="C12" s="37">
        <v>0</v>
      </c>
      <c r="D12" s="37">
        <v>0</v>
      </c>
      <c r="E12" s="37">
        <v>0</v>
      </c>
      <c r="F12" s="38">
        <v>0</v>
      </c>
      <c r="G12" s="38">
        <v>0</v>
      </c>
      <c r="H12" s="38">
        <v>0</v>
      </c>
      <c r="I12" s="39">
        <v>15</v>
      </c>
      <c r="J12" s="37">
        <v>0</v>
      </c>
      <c r="K12" s="37">
        <v>0</v>
      </c>
      <c r="L12" s="37">
        <v>0</v>
      </c>
      <c r="M12" s="40">
        <v>0</v>
      </c>
    </row>
    <row r="13" spans="1:13" ht="20.25" customHeight="1">
      <c r="A13" s="35" t="s">
        <v>35</v>
      </c>
      <c r="B13" s="36">
        <v>0</v>
      </c>
      <c r="C13" s="37">
        <v>0</v>
      </c>
      <c r="D13" s="37">
        <v>0</v>
      </c>
      <c r="E13" s="37">
        <v>0</v>
      </c>
      <c r="F13" s="38">
        <v>0</v>
      </c>
      <c r="G13" s="38">
        <v>0</v>
      </c>
      <c r="H13" s="38">
        <v>0</v>
      </c>
      <c r="I13" s="39">
        <v>0</v>
      </c>
      <c r="J13" s="37">
        <v>0</v>
      </c>
      <c r="K13" s="37">
        <v>0</v>
      </c>
      <c r="L13" s="37">
        <v>0</v>
      </c>
      <c r="M13" s="40">
        <v>0</v>
      </c>
    </row>
    <row r="14" spans="1:13" s="47" customFormat="1" ht="20.25" customHeight="1">
      <c r="A14" s="41" t="s">
        <v>36</v>
      </c>
      <c r="B14" s="42">
        <v>0</v>
      </c>
      <c r="C14" s="43">
        <v>0</v>
      </c>
      <c r="D14" s="43">
        <v>0</v>
      </c>
      <c r="E14" s="43">
        <v>1</v>
      </c>
      <c r="F14" s="44">
        <v>0</v>
      </c>
      <c r="G14" s="44">
        <v>0</v>
      </c>
      <c r="H14" s="44">
        <v>0</v>
      </c>
      <c r="I14" s="45">
        <v>0</v>
      </c>
      <c r="J14" s="43">
        <v>0</v>
      </c>
      <c r="K14" s="43">
        <v>0</v>
      </c>
      <c r="L14" s="43">
        <v>0</v>
      </c>
      <c r="M14" s="46">
        <v>1</v>
      </c>
    </row>
    <row r="15" spans="1:13" ht="20.25" customHeight="1">
      <c r="A15" s="35" t="s">
        <v>37</v>
      </c>
      <c r="B15" s="36">
        <v>0</v>
      </c>
      <c r="C15" s="37">
        <v>0</v>
      </c>
      <c r="D15" s="37">
        <v>0</v>
      </c>
      <c r="E15" s="37">
        <v>0</v>
      </c>
      <c r="F15" s="38">
        <v>0</v>
      </c>
      <c r="G15" s="38">
        <v>0</v>
      </c>
      <c r="H15" s="38">
        <v>0</v>
      </c>
      <c r="I15" s="39">
        <v>2</v>
      </c>
      <c r="J15" s="37">
        <v>0</v>
      </c>
      <c r="K15" s="37">
        <v>0</v>
      </c>
      <c r="L15" s="37">
        <v>0</v>
      </c>
      <c r="M15" s="40">
        <v>0</v>
      </c>
    </row>
    <row r="16" spans="1:13" ht="20.25" customHeight="1">
      <c r="A16" s="35" t="s">
        <v>38</v>
      </c>
      <c r="B16" s="36">
        <v>0</v>
      </c>
      <c r="C16" s="37">
        <v>245</v>
      </c>
      <c r="D16" s="37">
        <v>0</v>
      </c>
      <c r="E16" s="37">
        <v>2</v>
      </c>
      <c r="F16" s="38">
        <v>0</v>
      </c>
      <c r="G16" s="38">
        <v>1</v>
      </c>
      <c r="H16" s="38">
        <v>0</v>
      </c>
      <c r="I16" s="39">
        <v>6</v>
      </c>
      <c r="J16" s="37">
        <v>0</v>
      </c>
      <c r="K16" s="37">
        <v>245</v>
      </c>
      <c r="L16" s="37">
        <v>0</v>
      </c>
      <c r="M16" s="40">
        <v>2</v>
      </c>
    </row>
    <row r="17" spans="1:13" ht="20.25" customHeight="1">
      <c r="A17" s="35" t="s">
        <v>39</v>
      </c>
      <c r="B17" s="36">
        <v>0</v>
      </c>
      <c r="C17" s="37">
        <v>0</v>
      </c>
      <c r="D17" s="37">
        <v>0</v>
      </c>
      <c r="E17" s="37">
        <v>0</v>
      </c>
      <c r="F17" s="38">
        <v>0</v>
      </c>
      <c r="G17" s="38">
        <v>0</v>
      </c>
      <c r="H17" s="38">
        <v>0</v>
      </c>
      <c r="I17" s="39">
        <v>0</v>
      </c>
      <c r="J17" s="37">
        <v>0</v>
      </c>
      <c r="K17" s="37">
        <v>0</v>
      </c>
      <c r="L17" s="37">
        <v>0</v>
      </c>
      <c r="M17" s="40">
        <v>0</v>
      </c>
    </row>
    <row r="18" spans="1:13" s="47" customFormat="1" ht="20.25" customHeight="1">
      <c r="A18" s="41" t="s">
        <v>40</v>
      </c>
      <c r="B18" s="42">
        <v>0</v>
      </c>
      <c r="C18" s="43">
        <v>1</v>
      </c>
      <c r="D18" s="43">
        <v>0</v>
      </c>
      <c r="E18" s="43">
        <v>0</v>
      </c>
      <c r="F18" s="44">
        <v>0</v>
      </c>
      <c r="G18" s="44">
        <v>0</v>
      </c>
      <c r="H18" s="44">
        <v>0</v>
      </c>
      <c r="I18" s="45">
        <v>0</v>
      </c>
      <c r="J18" s="43">
        <v>0</v>
      </c>
      <c r="K18" s="43">
        <v>1</v>
      </c>
      <c r="L18" s="43">
        <v>0</v>
      </c>
      <c r="M18" s="46">
        <v>0</v>
      </c>
    </row>
    <row r="19" spans="1:13" ht="20.25" customHeight="1">
      <c r="A19" s="35" t="s">
        <v>41</v>
      </c>
      <c r="B19" s="36">
        <v>0</v>
      </c>
      <c r="C19" s="37">
        <v>1</v>
      </c>
      <c r="D19" s="37">
        <v>0</v>
      </c>
      <c r="E19" s="37">
        <v>0</v>
      </c>
      <c r="F19" s="38">
        <v>0</v>
      </c>
      <c r="G19" s="38">
        <v>0</v>
      </c>
      <c r="H19" s="38">
        <v>0</v>
      </c>
      <c r="I19" s="39">
        <v>1</v>
      </c>
      <c r="J19" s="37">
        <v>0</v>
      </c>
      <c r="K19" s="37">
        <v>1</v>
      </c>
      <c r="L19" s="37">
        <v>0</v>
      </c>
      <c r="M19" s="40">
        <v>0</v>
      </c>
    </row>
    <row r="20" spans="1:13" ht="20.25" customHeight="1">
      <c r="A20" s="35" t="s">
        <v>42</v>
      </c>
      <c r="B20" s="36">
        <v>0</v>
      </c>
      <c r="C20" s="37">
        <v>0</v>
      </c>
      <c r="D20" s="37">
        <v>0</v>
      </c>
      <c r="E20" s="37">
        <v>0</v>
      </c>
      <c r="F20" s="38">
        <v>0</v>
      </c>
      <c r="G20" s="38">
        <v>0</v>
      </c>
      <c r="H20" s="38">
        <v>0</v>
      </c>
      <c r="I20" s="39">
        <v>0</v>
      </c>
      <c r="J20" s="37">
        <v>0</v>
      </c>
      <c r="K20" s="37">
        <v>0</v>
      </c>
      <c r="L20" s="37">
        <v>0</v>
      </c>
      <c r="M20" s="40">
        <v>0</v>
      </c>
    </row>
    <row r="21" spans="1:13" ht="20.25" customHeight="1">
      <c r="A21" s="35" t="s">
        <v>43</v>
      </c>
      <c r="B21" s="36">
        <v>0</v>
      </c>
      <c r="C21" s="37">
        <v>6</v>
      </c>
      <c r="D21" s="37">
        <v>0</v>
      </c>
      <c r="E21" s="37">
        <v>0</v>
      </c>
      <c r="F21" s="38">
        <v>0</v>
      </c>
      <c r="G21" s="38">
        <v>0</v>
      </c>
      <c r="H21" s="38">
        <v>0</v>
      </c>
      <c r="I21" s="39">
        <v>8</v>
      </c>
      <c r="J21" s="37">
        <v>0</v>
      </c>
      <c r="K21" s="37">
        <v>6</v>
      </c>
      <c r="L21" s="37">
        <v>0</v>
      </c>
      <c r="M21" s="40">
        <v>0</v>
      </c>
    </row>
    <row r="22" spans="1:13" ht="20.25" customHeight="1">
      <c r="A22" s="35"/>
      <c r="B22" s="36"/>
      <c r="C22" s="37"/>
      <c r="D22" s="37"/>
      <c r="E22" s="37"/>
      <c r="F22" s="38"/>
      <c r="G22" s="38"/>
      <c r="H22" s="38"/>
      <c r="I22" s="39"/>
      <c r="J22" s="37"/>
      <c r="K22" s="37"/>
      <c r="L22" s="37"/>
      <c r="M22" s="40"/>
    </row>
    <row r="23" spans="1:13" s="34" customFormat="1" ht="20.25" customHeight="1">
      <c r="A23" s="28" t="s">
        <v>44</v>
      </c>
      <c r="B23" s="29">
        <v>0</v>
      </c>
      <c r="C23" s="30">
        <v>2</v>
      </c>
      <c r="D23" s="30">
        <v>0</v>
      </c>
      <c r="E23" s="30">
        <v>5</v>
      </c>
      <c r="F23" s="31">
        <v>1</v>
      </c>
      <c r="G23" s="31">
        <v>4</v>
      </c>
      <c r="H23" s="31">
        <v>0</v>
      </c>
      <c r="I23" s="32">
        <v>9</v>
      </c>
      <c r="J23" s="30">
        <v>0</v>
      </c>
      <c r="K23" s="30">
        <v>2</v>
      </c>
      <c r="L23" s="30">
        <v>0</v>
      </c>
      <c r="M23" s="33">
        <v>5</v>
      </c>
    </row>
    <row r="24" spans="1:13" ht="20.25" customHeight="1">
      <c r="A24" s="35"/>
      <c r="B24" s="36"/>
      <c r="C24" s="37"/>
      <c r="D24" s="37"/>
      <c r="E24" s="37"/>
      <c r="F24" s="38"/>
      <c r="G24" s="38"/>
      <c r="H24" s="38"/>
      <c r="I24" s="39"/>
      <c r="J24" s="37"/>
      <c r="K24" s="37"/>
      <c r="L24" s="37"/>
      <c r="M24" s="40"/>
    </row>
    <row r="25" spans="1:13" ht="20.25" customHeight="1">
      <c r="A25" s="35" t="s">
        <v>45</v>
      </c>
      <c r="B25" s="36">
        <v>0</v>
      </c>
      <c r="C25" s="37">
        <v>0</v>
      </c>
      <c r="D25" s="37">
        <v>0</v>
      </c>
      <c r="E25" s="37">
        <v>0</v>
      </c>
      <c r="F25" s="38">
        <v>0</v>
      </c>
      <c r="G25" s="38">
        <v>0</v>
      </c>
      <c r="H25" s="38">
        <v>0</v>
      </c>
      <c r="I25" s="39">
        <v>0</v>
      </c>
      <c r="J25" s="37">
        <v>0</v>
      </c>
      <c r="K25" s="37">
        <v>0</v>
      </c>
      <c r="L25" s="37">
        <v>0</v>
      </c>
      <c r="M25" s="40">
        <v>0</v>
      </c>
    </row>
    <row r="26" spans="1:13" ht="20.25" customHeight="1">
      <c r="A26" s="35" t="s">
        <v>46</v>
      </c>
      <c r="B26" s="36">
        <v>0</v>
      </c>
      <c r="C26" s="37">
        <v>0</v>
      </c>
      <c r="D26" s="37">
        <v>0</v>
      </c>
      <c r="E26" s="37">
        <v>0</v>
      </c>
      <c r="F26" s="38">
        <v>0</v>
      </c>
      <c r="G26" s="38">
        <v>2</v>
      </c>
      <c r="H26" s="38">
        <v>0</v>
      </c>
      <c r="I26" s="39">
        <v>1</v>
      </c>
      <c r="J26" s="37">
        <v>0</v>
      </c>
      <c r="K26" s="37">
        <v>0</v>
      </c>
      <c r="L26" s="37">
        <v>0</v>
      </c>
      <c r="M26" s="40">
        <v>0</v>
      </c>
    </row>
    <row r="27" spans="1:13" ht="20.25" customHeight="1">
      <c r="A27" s="35" t="s">
        <v>47</v>
      </c>
      <c r="B27" s="36">
        <v>0</v>
      </c>
      <c r="C27" s="37">
        <v>0</v>
      </c>
      <c r="D27" s="37">
        <v>0</v>
      </c>
      <c r="E27" s="37">
        <v>0</v>
      </c>
      <c r="F27" s="38">
        <v>0</v>
      </c>
      <c r="G27" s="38">
        <v>0</v>
      </c>
      <c r="H27" s="38">
        <v>0</v>
      </c>
      <c r="I27" s="39">
        <v>1</v>
      </c>
      <c r="J27" s="37">
        <v>0</v>
      </c>
      <c r="K27" s="37">
        <v>0</v>
      </c>
      <c r="L27" s="37">
        <v>0</v>
      </c>
      <c r="M27" s="40">
        <v>0</v>
      </c>
    </row>
    <row r="28" spans="1:13" ht="20.25" customHeight="1">
      <c r="A28" s="35" t="s">
        <v>48</v>
      </c>
      <c r="B28" s="36">
        <v>0</v>
      </c>
      <c r="C28" s="37">
        <v>0</v>
      </c>
      <c r="D28" s="37">
        <v>0</v>
      </c>
      <c r="E28" s="37">
        <v>0</v>
      </c>
      <c r="F28" s="38">
        <v>0</v>
      </c>
      <c r="G28" s="38">
        <v>0</v>
      </c>
      <c r="H28" s="38">
        <v>0</v>
      </c>
      <c r="I28" s="39">
        <v>4</v>
      </c>
      <c r="J28" s="37">
        <v>0</v>
      </c>
      <c r="K28" s="37">
        <v>0</v>
      </c>
      <c r="L28" s="37">
        <v>0</v>
      </c>
      <c r="M28" s="40">
        <v>0</v>
      </c>
    </row>
    <row r="29" spans="1:13" ht="20.25" customHeight="1">
      <c r="A29" s="35" t="s">
        <v>49</v>
      </c>
      <c r="B29" s="36">
        <v>0</v>
      </c>
      <c r="C29" s="37">
        <v>0</v>
      </c>
      <c r="D29" s="37">
        <v>0</v>
      </c>
      <c r="E29" s="37">
        <v>0</v>
      </c>
      <c r="F29" s="38">
        <v>0</v>
      </c>
      <c r="G29" s="38">
        <v>0</v>
      </c>
      <c r="H29" s="38">
        <v>0</v>
      </c>
      <c r="I29" s="39">
        <v>0</v>
      </c>
      <c r="J29" s="37">
        <v>0</v>
      </c>
      <c r="K29" s="37">
        <v>0</v>
      </c>
      <c r="L29" s="37">
        <v>0</v>
      </c>
      <c r="M29" s="40">
        <v>0</v>
      </c>
    </row>
    <row r="30" spans="1:13" s="47" customFormat="1" ht="20.25" customHeight="1">
      <c r="A30" s="41" t="s">
        <v>50</v>
      </c>
      <c r="B30" s="42">
        <v>0</v>
      </c>
      <c r="C30" s="43">
        <v>0</v>
      </c>
      <c r="D30" s="43">
        <v>0</v>
      </c>
      <c r="E30" s="43">
        <v>0</v>
      </c>
      <c r="F30" s="44">
        <v>0</v>
      </c>
      <c r="G30" s="44">
        <v>0</v>
      </c>
      <c r="H30" s="44">
        <v>0</v>
      </c>
      <c r="I30" s="45">
        <v>0</v>
      </c>
      <c r="J30" s="43">
        <v>0</v>
      </c>
      <c r="K30" s="43">
        <v>0</v>
      </c>
      <c r="L30" s="43">
        <v>0</v>
      </c>
      <c r="M30" s="46">
        <v>0</v>
      </c>
    </row>
    <row r="31" spans="1:13" ht="20.25" customHeight="1">
      <c r="A31" s="35" t="s">
        <v>51</v>
      </c>
      <c r="B31" s="36">
        <v>0</v>
      </c>
      <c r="C31" s="37">
        <v>0</v>
      </c>
      <c r="D31" s="37">
        <v>0</v>
      </c>
      <c r="E31" s="37">
        <v>0</v>
      </c>
      <c r="F31" s="38">
        <v>1</v>
      </c>
      <c r="G31" s="38">
        <v>0</v>
      </c>
      <c r="H31" s="38">
        <v>0</v>
      </c>
      <c r="I31" s="39">
        <v>0</v>
      </c>
      <c r="J31" s="37">
        <v>0</v>
      </c>
      <c r="K31" s="37">
        <v>0</v>
      </c>
      <c r="L31" s="37">
        <v>0</v>
      </c>
      <c r="M31" s="40">
        <v>0</v>
      </c>
    </row>
    <row r="32" spans="1:13" ht="20.25" customHeight="1">
      <c r="A32" s="35" t="s">
        <v>52</v>
      </c>
      <c r="B32" s="36">
        <v>0</v>
      </c>
      <c r="C32" s="37">
        <v>0</v>
      </c>
      <c r="D32" s="37">
        <v>0</v>
      </c>
      <c r="E32" s="37">
        <v>0</v>
      </c>
      <c r="F32" s="38">
        <v>0</v>
      </c>
      <c r="G32" s="38">
        <v>0</v>
      </c>
      <c r="H32" s="38">
        <v>0</v>
      </c>
      <c r="I32" s="39">
        <v>0</v>
      </c>
      <c r="J32" s="37">
        <v>0</v>
      </c>
      <c r="K32" s="37">
        <v>0</v>
      </c>
      <c r="L32" s="37">
        <v>0</v>
      </c>
      <c r="M32" s="40">
        <v>0</v>
      </c>
    </row>
    <row r="33" spans="1:13" ht="20.25" customHeight="1">
      <c r="A33" s="35" t="s">
        <v>53</v>
      </c>
      <c r="B33" s="36">
        <v>0</v>
      </c>
      <c r="C33" s="37">
        <v>0</v>
      </c>
      <c r="D33" s="37">
        <v>0</v>
      </c>
      <c r="E33" s="37">
        <v>0</v>
      </c>
      <c r="F33" s="38">
        <v>0</v>
      </c>
      <c r="G33" s="38">
        <v>0</v>
      </c>
      <c r="H33" s="38">
        <v>0</v>
      </c>
      <c r="I33" s="39">
        <v>0</v>
      </c>
      <c r="J33" s="37">
        <v>0</v>
      </c>
      <c r="K33" s="37">
        <v>0</v>
      </c>
      <c r="L33" s="37">
        <v>0</v>
      </c>
      <c r="M33" s="40">
        <v>0</v>
      </c>
    </row>
    <row r="34" spans="1:13" ht="20.25" customHeight="1">
      <c r="A34" s="35" t="s">
        <v>54</v>
      </c>
      <c r="B34" s="36">
        <v>0</v>
      </c>
      <c r="C34" s="37">
        <v>1</v>
      </c>
      <c r="D34" s="37">
        <v>0</v>
      </c>
      <c r="E34" s="37">
        <v>0</v>
      </c>
      <c r="F34" s="38">
        <v>0</v>
      </c>
      <c r="G34" s="38">
        <v>0</v>
      </c>
      <c r="H34" s="38">
        <v>0</v>
      </c>
      <c r="I34" s="39">
        <v>0</v>
      </c>
      <c r="J34" s="37">
        <v>0</v>
      </c>
      <c r="K34" s="37">
        <v>1</v>
      </c>
      <c r="L34" s="37">
        <v>0</v>
      </c>
      <c r="M34" s="40">
        <v>0</v>
      </c>
    </row>
    <row r="35" spans="1:13" s="47" customFormat="1" ht="20.25" customHeight="1">
      <c r="A35" s="41" t="s">
        <v>55</v>
      </c>
      <c r="B35" s="42">
        <v>0</v>
      </c>
      <c r="C35" s="43">
        <v>1</v>
      </c>
      <c r="D35" s="43">
        <v>0</v>
      </c>
      <c r="E35" s="43">
        <v>5</v>
      </c>
      <c r="F35" s="44">
        <v>0</v>
      </c>
      <c r="G35" s="44">
        <v>2</v>
      </c>
      <c r="H35" s="44">
        <v>0</v>
      </c>
      <c r="I35" s="45">
        <v>3</v>
      </c>
      <c r="J35" s="43">
        <v>0</v>
      </c>
      <c r="K35" s="43">
        <v>1</v>
      </c>
      <c r="L35" s="43">
        <v>0</v>
      </c>
      <c r="M35" s="46">
        <v>5</v>
      </c>
    </row>
    <row r="36" spans="1:13" ht="20.25" customHeight="1">
      <c r="A36" s="35" t="s">
        <v>56</v>
      </c>
      <c r="B36" s="36">
        <v>0</v>
      </c>
      <c r="C36" s="37">
        <v>0</v>
      </c>
      <c r="D36" s="37">
        <v>0</v>
      </c>
      <c r="E36" s="37">
        <v>0</v>
      </c>
      <c r="F36" s="38">
        <v>0</v>
      </c>
      <c r="G36" s="38">
        <v>0</v>
      </c>
      <c r="H36" s="38">
        <v>0</v>
      </c>
      <c r="I36" s="39">
        <v>0</v>
      </c>
      <c r="J36" s="37">
        <v>0</v>
      </c>
      <c r="K36" s="37">
        <v>0</v>
      </c>
      <c r="L36" s="37">
        <v>0</v>
      </c>
      <c r="M36" s="40">
        <v>0</v>
      </c>
    </row>
    <row r="37" spans="1:13" ht="20.25" customHeight="1">
      <c r="A37" s="35" t="s">
        <v>43</v>
      </c>
      <c r="B37" s="36">
        <v>0</v>
      </c>
      <c r="C37" s="37">
        <v>0</v>
      </c>
      <c r="D37" s="37">
        <v>0</v>
      </c>
      <c r="E37" s="37">
        <v>0</v>
      </c>
      <c r="F37" s="38">
        <v>0</v>
      </c>
      <c r="G37" s="38">
        <v>0</v>
      </c>
      <c r="H37" s="38">
        <v>0</v>
      </c>
      <c r="I37" s="39">
        <v>0</v>
      </c>
      <c r="J37" s="37">
        <v>0</v>
      </c>
      <c r="K37" s="37">
        <v>0</v>
      </c>
      <c r="L37" s="37">
        <v>0</v>
      </c>
      <c r="M37" s="40">
        <v>0</v>
      </c>
    </row>
    <row r="38" spans="1:13" ht="20.25" customHeight="1">
      <c r="A38" s="35"/>
      <c r="B38" s="36"/>
      <c r="C38" s="37"/>
      <c r="D38" s="37"/>
      <c r="E38" s="37"/>
      <c r="F38" s="38"/>
      <c r="G38" s="38"/>
      <c r="H38" s="38"/>
      <c r="I38" s="39"/>
      <c r="J38" s="37"/>
      <c r="K38" s="37"/>
      <c r="L38" s="37"/>
      <c r="M38" s="40"/>
    </row>
    <row r="39" spans="1:13" s="34" customFormat="1" ht="20.25" customHeight="1">
      <c r="A39" s="28" t="s">
        <v>57</v>
      </c>
      <c r="B39" s="29">
        <v>0</v>
      </c>
      <c r="C39" s="30">
        <v>0</v>
      </c>
      <c r="D39" s="30">
        <v>0</v>
      </c>
      <c r="E39" s="30">
        <v>0</v>
      </c>
      <c r="F39" s="31">
        <v>0</v>
      </c>
      <c r="G39" s="31">
        <v>0</v>
      </c>
      <c r="H39" s="31">
        <v>0</v>
      </c>
      <c r="I39" s="32">
        <v>0</v>
      </c>
      <c r="J39" s="30">
        <v>0</v>
      </c>
      <c r="K39" s="30">
        <v>0</v>
      </c>
      <c r="L39" s="30">
        <v>0</v>
      </c>
      <c r="M39" s="33">
        <v>0</v>
      </c>
    </row>
    <row r="40" spans="1:13" ht="20.25" customHeight="1">
      <c r="A40" s="35"/>
      <c r="B40" s="36"/>
      <c r="C40" s="37"/>
      <c r="D40" s="37"/>
      <c r="E40" s="37"/>
      <c r="F40" s="38"/>
      <c r="G40" s="38"/>
      <c r="H40" s="38"/>
      <c r="I40" s="39"/>
      <c r="J40" s="37"/>
      <c r="K40" s="37"/>
      <c r="L40" s="37"/>
      <c r="M40" s="40"/>
    </row>
    <row r="41" spans="1:13" ht="20.25" customHeight="1">
      <c r="A41" s="35" t="s">
        <v>58</v>
      </c>
      <c r="B41" s="36">
        <v>0</v>
      </c>
      <c r="C41" s="37">
        <v>0</v>
      </c>
      <c r="D41" s="37">
        <v>0</v>
      </c>
      <c r="E41" s="37">
        <v>0</v>
      </c>
      <c r="F41" s="38">
        <v>0</v>
      </c>
      <c r="G41" s="38">
        <v>0</v>
      </c>
      <c r="H41" s="38">
        <v>0</v>
      </c>
      <c r="I41" s="39">
        <v>0</v>
      </c>
      <c r="J41" s="37">
        <v>0</v>
      </c>
      <c r="K41" s="37">
        <v>0</v>
      </c>
      <c r="L41" s="37">
        <v>0</v>
      </c>
      <c r="M41" s="40">
        <v>0</v>
      </c>
    </row>
    <row r="42" spans="1:13" ht="20.25" customHeight="1">
      <c r="A42" s="35" t="s">
        <v>59</v>
      </c>
      <c r="B42" s="36">
        <v>0</v>
      </c>
      <c r="C42" s="37">
        <v>0</v>
      </c>
      <c r="D42" s="37">
        <v>0</v>
      </c>
      <c r="E42" s="37">
        <v>0</v>
      </c>
      <c r="F42" s="38">
        <v>0</v>
      </c>
      <c r="G42" s="38">
        <v>0</v>
      </c>
      <c r="H42" s="38">
        <v>0</v>
      </c>
      <c r="I42" s="39">
        <v>0</v>
      </c>
      <c r="J42" s="37">
        <v>0</v>
      </c>
      <c r="K42" s="37">
        <v>0</v>
      </c>
      <c r="L42" s="37">
        <v>0</v>
      </c>
      <c r="M42" s="40">
        <v>0</v>
      </c>
    </row>
    <row r="43" spans="1:13" ht="20.25" customHeight="1">
      <c r="A43" s="35" t="s">
        <v>43</v>
      </c>
      <c r="B43" s="36">
        <v>0</v>
      </c>
      <c r="C43" s="37">
        <v>0</v>
      </c>
      <c r="D43" s="37">
        <v>0</v>
      </c>
      <c r="E43" s="37">
        <v>0</v>
      </c>
      <c r="F43" s="38">
        <v>0</v>
      </c>
      <c r="G43" s="38">
        <v>0</v>
      </c>
      <c r="H43" s="38">
        <v>0</v>
      </c>
      <c r="I43" s="39">
        <v>0</v>
      </c>
      <c r="J43" s="37">
        <v>0</v>
      </c>
      <c r="K43" s="37">
        <v>0</v>
      </c>
      <c r="L43" s="37">
        <v>0</v>
      </c>
      <c r="M43" s="40">
        <v>0</v>
      </c>
    </row>
    <row r="44" spans="1:13" ht="20.25" customHeight="1">
      <c r="A44" s="35"/>
      <c r="B44" s="36"/>
      <c r="C44" s="37"/>
      <c r="D44" s="37"/>
      <c r="E44" s="37"/>
      <c r="F44" s="38"/>
      <c r="G44" s="38"/>
      <c r="H44" s="38"/>
      <c r="I44" s="39"/>
      <c r="J44" s="37"/>
      <c r="K44" s="37"/>
      <c r="L44" s="37"/>
      <c r="M44" s="40"/>
    </row>
    <row r="45" spans="1:13" s="34" customFormat="1" ht="20.25" customHeight="1">
      <c r="A45" s="28" t="s">
        <v>60</v>
      </c>
      <c r="B45" s="29">
        <v>16</v>
      </c>
      <c r="C45" s="30">
        <v>16</v>
      </c>
      <c r="D45" s="30">
        <v>0</v>
      </c>
      <c r="E45" s="30">
        <v>24</v>
      </c>
      <c r="F45" s="31">
        <v>4</v>
      </c>
      <c r="G45" s="31">
        <v>4</v>
      </c>
      <c r="H45" s="31">
        <v>1</v>
      </c>
      <c r="I45" s="32">
        <v>49</v>
      </c>
      <c r="J45" s="30">
        <v>16</v>
      </c>
      <c r="K45" s="30">
        <v>16</v>
      </c>
      <c r="L45" s="30">
        <v>0</v>
      </c>
      <c r="M45" s="33">
        <v>24</v>
      </c>
    </row>
    <row r="46" spans="1:13" ht="20.25" customHeight="1">
      <c r="A46" s="35"/>
      <c r="B46" s="36"/>
      <c r="C46" s="37"/>
      <c r="D46" s="37"/>
      <c r="E46" s="37"/>
      <c r="F46" s="38"/>
      <c r="G46" s="38"/>
      <c r="H46" s="38"/>
      <c r="I46" s="39"/>
      <c r="J46" s="37"/>
      <c r="K46" s="37"/>
      <c r="L46" s="37"/>
      <c r="M46" s="40"/>
    </row>
    <row r="47" spans="1:13" ht="20.25" customHeight="1">
      <c r="A47" s="35" t="s">
        <v>61</v>
      </c>
      <c r="B47" s="36">
        <v>0</v>
      </c>
      <c r="C47" s="37">
        <v>2</v>
      </c>
      <c r="D47" s="37">
        <v>0</v>
      </c>
      <c r="E47" s="37">
        <v>0</v>
      </c>
      <c r="F47" s="38">
        <v>0</v>
      </c>
      <c r="G47" s="38">
        <v>0</v>
      </c>
      <c r="H47" s="38">
        <v>0</v>
      </c>
      <c r="I47" s="39">
        <v>3</v>
      </c>
      <c r="J47" s="37">
        <v>0</v>
      </c>
      <c r="K47" s="37">
        <v>2</v>
      </c>
      <c r="L47" s="37">
        <v>0</v>
      </c>
      <c r="M47" s="40">
        <v>0</v>
      </c>
    </row>
    <row r="48" spans="1:13" ht="20.25" customHeight="1">
      <c r="A48" s="35" t="s">
        <v>62</v>
      </c>
      <c r="B48" s="36">
        <v>0</v>
      </c>
      <c r="C48" s="37">
        <v>0</v>
      </c>
      <c r="D48" s="37">
        <v>0</v>
      </c>
      <c r="E48" s="37">
        <v>0</v>
      </c>
      <c r="F48" s="38">
        <v>0</v>
      </c>
      <c r="G48" s="38">
        <v>0</v>
      </c>
      <c r="H48" s="38">
        <v>0</v>
      </c>
      <c r="I48" s="39">
        <v>0</v>
      </c>
      <c r="J48" s="37">
        <v>0</v>
      </c>
      <c r="K48" s="37">
        <v>0</v>
      </c>
      <c r="L48" s="37">
        <v>0</v>
      </c>
      <c r="M48" s="40">
        <v>0</v>
      </c>
    </row>
    <row r="49" spans="1:13" ht="20.25" customHeight="1">
      <c r="A49" s="35" t="s">
        <v>63</v>
      </c>
      <c r="B49" s="36">
        <v>16</v>
      </c>
      <c r="C49" s="37">
        <v>14</v>
      </c>
      <c r="D49" s="37">
        <v>0</v>
      </c>
      <c r="E49" s="37">
        <v>24</v>
      </c>
      <c r="F49" s="38">
        <v>4</v>
      </c>
      <c r="G49" s="38">
        <v>4</v>
      </c>
      <c r="H49" s="38">
        <v>1</v>
      </c>
      <c r="I49" s="39">
        <v>46</v>
      </c>
      <c r="J49" s="37">
        <v>16</v>
      </c>
      <c r="K49" s="37">
        <v>14</v>
      </c>
      <c r="L49" s="37">
        <v>0</v>
      </c>
      <c r="M49" s="40">
        <v>24</v>
      </c>
    </row>
    <row r="50" spans="1:13" ht="20.25" customHeight="1">
      <c r="A50" s="35" t="s">
        <v>43</v>
      </c>
      <c r="B50" s="36">
        <v>0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8">
        <v>0</v>
      </c>
      <c r="I50" s="39">
        <v>0</v>
      </c>
      <c r="J50" s="37">
        <v>0</v>
      </c>
      <c r="K50" s="37">
        <v>0</v>
      </c>
      <c r="L50" s="37">
        <v>0</v>
      </c>
      <c r="M50" s="40">
        <v>0</v>
      </c>
    </row>
    <row r="51" spans="1:13" ht="20.25" customHeight="1">
      <c r="A51" s="35"/>
      <c r="B51" s="36"/>
      <c r="C51" s="37"/>
      <c r="D51" s="37"/>
      <c r="E51" s="37"/>
      <c r="F51" s="38"/>
      <c r="G51" s="38"/>
      <c r="H51" s="38"/>
      <c r="I51" s="39"/>
      <c r="J51" s="37"/>
      <c r="K51" s="37"/>
      <c r="L51" s="37"/>
      <c r="M51" s="40"/>
    </row>
    <row r="52" spans="1:13" s="34" customFormat="1" ht="20.25" customHeight="1">
      <c r="A52" s="28" t="s">
        <v>64</v>
      </c>
      <c r="B52" s="29">
        <v>0</v>
      </c>
      <c r="C52" s="30">
        <v>1</v>
      </c>
      <c r="D52" s="30">
        <v>0</v>
      </c>
      <c r="E52" s="30">
        <v>0</v>
      </c>
      <c r="F52" s="31">
        <v>0</v>
      </c>
      <c r="G52" s="31">
        <v>0</v>
      </c>
      <c r="H52" s="31">
        <v>0</v>
      </c>
      <c r="I52" s="32">
        <v>0</v>
      </c>
      <c r="J52" s="30">
        <v>0</v>
      </c>
      <c r="K52" s="30">
        <v>1</v>
      </c>
      <c r="L52" s="30">
        <v>0</v>
      </c>
      <c r="M52" s="33">
        <v>0</v>
      </c>
    </row>
    <row r="53" spans="1:13" ht="20.25" customHeight="1">
      <c r="A53" s="35"/>
      <c r="B53" s="36"/>
      <c r="C53" s="37"/>
      <c r="D53" s="37"/>
      <c r="E53" s="37"/>
      <c r="F53" s="38"/>
      <c r="G53" s="38"/>
      <c r="H53" s="38"/>
      <c r="I53" s="39"/>
      <c r="J53" s="37"/>
      <c r="K53" s="37"/>
      <c r="L53" s="37"/>
      <c r="M53" s="40"/>
    </row>
    <row r="54" spans="1:13" ht="20.25" customHeight="1">
      <c r="A54" s="35" t="s">
        <v>65</v>
      </c>
      <c r="B54" s="36">
        <v>0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8">
        <v>0</v>
      </c>
      <c r="I54" s="39">
        <v>0</v>
      </c>
      <c r="J54" s="37">
        <v>0</v>
      </c>
      <c r="K54" s="37">
        <v>0</v>
      </c>
      <c r="L54" s="37">
        <v>0</v>
      </c>
      <c r="M54" s="40">
        <v>0</v>
      </c>
    </row>
    <row r="55" spans="1:13" ht="20.25" customHeight="1">
      <c r="A55" s="35" t="s">
        <v>66</v>
      </c>
      <c r="B55" s="36">
        <v>0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8">
        <v>0</v>
      </c>
      <c r="I55" s="39">
        <v>0</v>
      </c>
      <c r="J55" s="37">
        <v>0</v>
      </c>
      <c r="K55" s="37">
        <v>0</v>
      </c>
      <c r="L55" s="37">
        <v>0</v>
      </c>
      <c r="M55" s="40">
        <v>0</v>
      </c>
    </row>
    <row r="56" spans="1:13" ht="20.25" customHeight="1">
      <c r="A56" s="35" t="s">
        <v>67</v>
      </c>
      <c r="B56" s="36">
        <v>0</v>
      </c>
      <c r="C56" s="37">
        <v>0</v>
      </c>
      <c r="D56" s="37">
        <v>0</v>
      </c>
      <c r="E56" s="37">
        <v>0</v>
      </c>
      <c r="F56" s="38">
        <v>0</v>
      </c>
      <c r="G56" s="38">
        <v>0</v>
      </c>
      <c r="H56" s="38">
        <v>0</v>
      </c>
      <c r="I56" s="39">
        <v>0</v>
      </c>
      <c r="J56" s="37">
        <v>0</v>
      </c>
      <c r="K56" s="37">
        <v>0</v>
      </c>
      <c r="L56" s="37">
        <v>0</v>
      </c>
      <c r="M56" s="40">
        <v>0</v>
      </c>
    </row>
    <row r="57" spans="1:13" ht="20.25" customHeight="1">
      <c r="A57" s="35" t="s">
        <v>68</v>
      </c>
      <c r="B57" s="36">
        <v>0</v>
      </c>
      <c r="C57" s="37">
        <v>0</v>
      </c>
      <c r="D57" s="37">
        <v>0</v>
      </c>
      <c r="E57" s="37">
        <v>0</v>
      </c>
      <c r="F57" s="38">
        <v>0</v>
      </c>
      <c r="G57" s="38">
        <v>0</v>
      </c>
      <c r="H57" s="38">
        <v>0</v>
      </c>
      <c r="I57" s="39">
        <v>0</v>
      </c>
      <c r="J57" s="37">
        <v>0</v>
      </c>
      <c r="K57" s="37">
        <v>0</v>
      </c>
      <c r="L57" s="37">
        <v>0</v>
      </c>
      <c r="M57" s="40">
        <v>0</v>
      </c>
    </row>
    <row r="58" spans="1:13" ht="20.25" customHeight="1">
      <c r="A58" s="35" t="s">
        <v>43</v>
      </c>
      <c r="B58" s="36">
        <v>0</v>
      </c>
      <c r="C58" s="37">
        <v>1</v>
      </c>
      <c r="D58" s="37">
        <v>0</v>
      </c>
      <c r="E58" s="37">
        <v>0</v>
      </c>
      <c r="F58" s="38">
        <v>0</v>
      </c>
      <c r="G58" s="38">
        <v>0</v>
      </c>
      <c r="H58" s="38">
        <v>0</v>
      </c>
      <c r="I58" s="39">
        <v>0</v>
      </c>
      <c r="J58" s="37">
        <v>0</v>
      </c>
      <c r="K58" s="37">
        <v>1</v>
      </c>
      <c r="L58" s="37">
        <v>0</v>
      </c>
      <c r="M58" s="40">
        <v>0</v>
      </c>
    </row>
    <row r="59" spans="1:13" ht="20.25" customHeight="1">
      <c r="A59" s="35"/>
      <c r="B59" s="36"/>
      <c r="C59" s="37"/>
      <c r="D59" s="37"/>
      <c r="E59" s="37"/>
      <c r="F59" s="38"/>
      <c r="G59" s="38"/>
      <c r="H59" s="38"/>
      <c r="I59" s="39"/>
      <c r="J59" s="37"/>
      <c r="K59" s="37"/>
      <c r="L59" s="37"/>
      <c r="M59" s="40"/>
    </row>
    <row r="60" spans="1:13" s="34" customFormat="1" ht="20.25" customHeight="1">
      <c r="A60" s="28" t="s">
        <v>69</v>
      </c>
      <c r="B60" s="29">
        <v>0</v>
      </c>
      <c r="C60" s="30">
        <v>0</v>
      </c>
      <c r="D60" s="30">
        <v>4</v>
      </c>
      <c r="E60" s="30">
        <v>2</v>
      </c>
      <c r="F60" s="31">
        <v>0</v>
      </c>
      <c r="G60" s="31">
        <v>0</v>
      </c>
      <c r="H60" s="31">
        <v>0</v>
      </c>
      <c r="I60" s="32">
        <v>2</v>
      </c>
      <c r="J60" s="30">
        <v>0</v>
      </c>
      <c r="K60" s="30">
        <v>0</v>
      </c>
      <c r="L60" s="30">
        <v>4</v>
      </c>
      <c r="M60" s="33">
        <v>2</v>
      </c>
    </row>
    <row r="61" spans="1:13" s="34" customFormat="1" ht="20.25" customHeight="1">
      <c r="A61" s="28"/>
      <c r="B61" s="29"/>
      <c r="C61" s="30"/>
      <c r="D61" s="30"/>
      <c r="E61" s="30"/>
      <c r="F61" s="31"/>
      <c r="G61" s="31"/>
      <c r="H61" s="31"/>
      <c r="I61" s="32"/>
      <c r="J61" s="30"/>
      <c r="K61" s="30"/>
      <c r="L61" s="30"/>
      <c r="M61" s="33"/>
    </row>
    <row r="62" spans="1:13" ht="20.25" customHeight="1">
      <c r="A62" s="35" t="s">
        <v>70</v>
      </c>
      <c r="B62" s="36">
        <v>0</v>
      </c>
      <c r="C62" s="37">
        <v>0</v>
      </c>
      <c r="D62" s="37">
        <v>4</v>
      </c>
      <c r="E62" s="37">
        <v>0</v>
      </c>
      <c r="F62" s="38">
        <v>0</v>
      </c>
      <c r="G62" s="38">
        <v>0</v>
      </c>
      <c r="H62" s="38">
        <v>0</v>
      </c>
      <c r="I62" s="39">
        <v>2</v>
      </c>
      <c r="J62" s="37">
        <v>0</v>
      </c>
      <c r="K62" s="37">
        <v>0</v>
      </c>
      <c r="L62" s="37">
        <v>4</v>
      </c>
      <c r="M62" s="40">
        <v>0</v>
      </c>
    </row>
    <row r="63" spans="1:13" ht="20.25" customHeight="1">
      <c r="A63" s="35" t="s">
        <v>71</v>
      </c>
      <c r="B63" s="36">
        <v>0</v>
      </c>
      <c r="C63" s="37">
        <v>0</v>
      </c>
      <c r="D63" s="37">
        <v>0</v>
      </c>
      <c r="E63" s="37">
        <v>2</v>
      </c>
      <c r="F63" s="38">
        <v>0</v>
      </c>
      <c r="G63" s="38">
        <v>0</v>
      </c>
      <c r="H63" s="38">
        <v>0</v>
      </c>
      <c r="I63" s="39">
        <v>0</v>
      </c>
      <c r="J63" s="37">
        <v>0</v>
      </c>
      <c r="K63" s="37">
        <v>0</v>
      </c>
      <c r="L63" s="37">
        <v>0</v>
      </c>
      <c r="M63" s="40">
        <v>2</v>
      </c>
    </row>
    <row r="64" spans="1:13" ht="20.25" customHeight="1">
      <c r="A64" s="35" t="s">
        <v>43</v>
      </c>
      <c r="B64" s="36">
        <v>0</v>
      </c>
      <c r="C64" s="37">
        <v>0</v>
      </c>
      <c r="D64" s="37">
        <v>0</v>
      </c>
      <c r="E64" s="37">
        <v>0</v>
      </c>
      <c r="F64" s="38">
        <v>0</v>
      </c>
      <c r="G64" s="38">
        <v>0</v>
      </c>
      <c r="H64" s="38">
        <v>0</v>
      </c>
      <c r="I64" s="39">
        <v>0</v>
      </c>
      <c r="J64" s="37">
        <v>0</v>
      </c>
      <c r="K64" s="37">
        <v>0</v>
      </c>
      <c r="L64" s="37">
        <v>0</v>
      </c>
      <c r="M64" s="40">
        <v>0</v>
      </c>
    </row>
    <row r="65" spans="1:13" ht="20.25" customHeight="1">
      <c r="A65" s="35"/>
      <c r="B65" s="36"/>
      <c r="C65" s="37"/>
      <c r="D65" s="37"/>
      <c r="E65" s="37"/>
      <c r="F65" s="38"/>
      <c r="G65" s="38"/>
      <c r="H65" s="38"/>
      <c r="I65" s="39"/>
      <c r="J65" s="37"/>
      <c r="K65" s="37"/>
      <c r="L65" s="37"/>
      <c r="M65" s="40"/>
    </row>
    <row r="66" spans="1:13" s="34" customFormat="1" ht="20.25" customHeight="1">
      <c r="A66" s="28" t="s">
        <v>72</v>
      </c>
      <c r="B66" s="29">
        <v>0</v>
      </c>
      <c r="C66" s="30">
        <v>0</v>
      </c>
      <c r="D66" s="30">
        <v>0</v>
      </c>
      <c r="E66" s="30">
        <v>0</v>
      </c>
      <c r="F66" s="31">
        <v>0</v>
      </c>
      <c r="G66" s="31">
        <v>0</v>
      </c>
      <c r="H66" s="31">
        <v>0</v>
      </c>
      <c r="I66" s="32">
        <v>0</v>
      </c>
      <c r="J66" s="30">
        <v>0</v>
      </c>
      <c r="K66" s="30">
        <v>0</v>
      </c>
      <c r="L66" s="30">
        <v>0</v>
      </c>
      <c r="M66" s="33">
        <v>0</v>
      </c>
    </row>
    <row r="67" spans="1:13" ht="20.25" customHeight="1">
      <c r="A67" s="48"/>
      <c r="B67" s="49"/>
      <c r="C67" s="50"/>
      <c r="D67" s="50"/>
      <c r="E67" s="50"/>
      <c r="F67" s="51"/>
      <c r="G67" s="51"/>
      <c r="H67" s="51"/>
      <c r="I67" s="52"/>
      <c r="J67" s="50"/>
      <c r="K67" s="50"/>
      <c r="L67" s="50"/>
      <c r="M67" s="53"/>
    </row>
  </sheetData>
  <mergeCells count="2">
    <mergeCell ref="B3:I3"/>
    <mergeCell ref="J3:M3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59" fitToHeight="0" orientation="portrait" r:id="rId1"/>
  <headerFooter>
    <oddHeader>&amp;R出入国在留管理庁　出入国管理統計
正誤情報　&amp;A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1:M147"/>
  <sheetViews>
    <sheetView zoomScale="85" zoomScaleNormal="85" workbookViewId="0"/>
  </sheetViews>
  <sheetFormatPr defaultRowHeight="14.25"/>
  <cols>
    <col min="1" max="1" width="1.25" style="1" customWidth="1"/>
    <col min="2" max="2" width="0.625" style="1" customWidth="1"/>
    <col min="3" max="3" width="25" style="6" customWidth="1"/>
    <col min="4" max="4" width="0.625" style="1" customWidth="1"/>
    <col min="5" max="7" width="18.125" style="1" customWidth="1"/>
    <col min="8" max="8" width="0.625" style="1" customWidth="1"/>
    <col min="9" max="9" width="25" style="1" customWidth="1"/>
    <col min="10" max="10" width="0.625" style="1" customWidth="1"/>
    <col min="11" max="13" width="18.125" style="1" customWidth="1"/>
    <col min="14" max="16384" width="9" style="1"/>
  </cols>
  <sheetData>
    <row r="1" spans="2:13" s="2" customFormat="1" ht="22.5" customHeight="1">
      <c r="C1" s="530" t="s">
        <v>617</v>
      </c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2:13" s="532" customFormat="1" ht="18.75" customHeight="1" thickBot="1">
      <c r="C2" s="533"/>
      <c r="I2" s="533"/>
      <c r="M2" s="534" t="s">
        <v>851</v>
      </c>
    </row>
    <row r="3" spans="2:13" ht="3.75" customHeight="1" thickTop="1">
      <c r="B3" s="442"/>
      <c r="C3" s="440"/>
      <c r="D3" s="441"/>
      <c r="E3" s="441"/>
      <c r="F3" s="535"/>
      <c r="G3" s="439"/>
      <c r="H3" s="442"/>
      <c r="I3" s="440"/>
      <c r="J3" s="441"/>
      <c r="K3" s="441"/>
      <c r="L3" s="535"/>
      <c r="M3" s="439"/>
    </row>
    <row r="4" spans="2:13" s="3" customFormat="1" ht="18.75" customHeight="1">
      <c r="B4" s="447"/>
      <c r="C4" s="897" t="s">
        <v>0</v>
      </c>
      <c r="D4" s="444"/>
      <c r="E4" s="898" t="s">
        <v>618</v>
      </c>
      <c r="F4" s="899" t="s">
        <v>1</v>
      </c>
      <c r="G4" s="899" t="s">
        <v>2</v>
      </c>
      <c r="H4" s="447"/>
      <c r="I4" s="897" t="s">
        <v>0</v>
      </c>
      <c r="J4" s="444"/>
      <c r="K4" s="898" t="s">
        <v>618</v>
      </c>
      <c r="L4" s="899" t="s">
        <v>1</v>
      </c>
      <c r="M4" s="896" t="s">
        <v>2</v>
      </c>
    </row>
    <row r="5" spans="2:13" s="3" customFormat="1" ht="3.75" customHeight="1">
      <c r="B5" s="447"/>
      <c r="C5" s="897"/>
      <c r="D5" s="444"/>
      <c r="E5" s="898"/>
      <c r="F5" s="899"/>
      <c r="G5" s="899"/>
      <c r="H5" s="447"/>
      <c r="I5" s="897"/>
      <c r="J5" s="444"/>
      <c r="K5" s="898"/>
      <c r="L5" s="899"/>
      <c r="M5" s="896"/>
    </row>
    <row r="6" spans="2:13" s="3" customFormat="1" ht="3.75" customHeight="1">
      <c r="B6" s="447"/>
      <c r="C6" s="897"/>
      <c r="D6" s="444"/>
      <c r="E6" s="898"/>
      <c r="F6" s="899"/>
      <c r="G6" s="899"/>
      <c r="H6" s="447"/>
      <c r="I6" s="897"/>
      <c r="J6" s="444"/>
      <c r="K6" s="898"/>
      <c r="L6" s="899"/>
      <c r="M6" s="896"/>
    </row>
    <row r="7" spans="2:13" s="3" customFormat="1" ht="18.75" customHeight="1">
      <c r="B7" s="447"/>
      <c r="C7" s="897"/>
      <c r="D7" s="444"/>
      <c r="E7" s="898"/>
      <c r="F7" s="899"/>
      <c r="G7" s="899"/>
      <c r="H7" s="447"/>
      <c r="I7" s="897"/>
      <c r="J7" s="444"/>
      <c r="K7" s="898"/>
      <c r="L7" s="899"/>
      <c r="M7" s="896"/>
    </row>
    <row r="8" spans="2:13" ht="3.75" customHeight="1">
      <c r="B8" s="462"/>
      <c r="C8" s="459"/>
      <c r="D8" s="460"/>
      <c r="E8" s="460"/>
      <c r="F8" s="461"/>
      <c r="G8" s="462"/>
      <c r="H8" s="462"/>
      <c r="I8" s="459"/>
      <c r="J8" s="460"/>
      <c r="K8" s="460"/>
      <c r="L8" s="461"/>
      <c r="M8" s="462"/>
    </row>
    <row r="9" spans="2:13" ht="9" customHeight="1">
      <c r="C9" s="4"/>
      <c r="D9" s="448"/>
      <c r="H9" s="536"/>
      <c r="I9" s="4"/>
      <c r="J9" s="448"/>
    </row>
    <row r="10" spans="2:13" s="463" customFormat="1" ht="19.5" customHeight="1">
      <c r="C10" s="594" t="s">
        <v>3</v>
      </c>
      <c r="D10" s="595"/>
      <c r="E10" s="626">
        <f>F10+G10</f>
        <v>23287</v>
      </c>
      <c r="F10" s="539">
        <v>5226</v>
      </c>
      <c r="G10" s="539">
        <v>18061</v>
      </c>
      <c r="H10" s="540"/>
      <c r="I10" s="541" t="s">
        <v>552</v>
      </c>
      <c r="J10" s="542"/>
      <c r="K10" s="543">
        <f>L10+M10</f>
        <v>10</v>
      </c>
      <c r="L10" s="543">
        <v>0</v>
      </c>
      <c r="M10" s="543">
        <v>10</v>
      </c>
    </row>
    <row r="11" spans="2:13" ht="19.5" customHeight="1">
      <c r="C11" s="541"/>
      <c r="D11" s="542"/>
      <c r="E11" s="545"/>
      <c r="F11" s="545"/>
      <c r="G11" s="545"/>
      <c r="H11" s="540"/>
      <c r="I11" s="541" t="s">
        <v>463</v>
      </c>
      <c r="J11" s="542"/>
      <c r="K11" s="543">
        <f t="shared" ref="K11:K74" si="0">L11+M11</f>
        <v>71</v>
      </c>
      <c r="L11" s="543">
        <v>6</v>
      </c>
      <c r="M11" s="543">
        <v>65</v>
      </c>
    </row>
    <row r="12" spans="2:13" ht="19.5" customHeight="1">
      <c r="C12" s="541" t="s">
        <v>291</v>
      </c>
      <c r="D12" s="542"/>
      <c r="E12" s="545">
        <f t="shared" ref="E12:E77" si="1">F12+G12</f>
        <v>29</v>
      </c>
      <c r="F12" s="545">
        <v>2</v>
      </c>
      <c r="G12" s="545">
        <v>27</v>
      </c>
      <c r="H12" s="540"/>
      <c r="I12" s="541" t="s">
        <v>467</v>
      </c>
      <c r="J12" s="542"/>
      <c r="K12" s="545">
        <f t="shared" si="0"/>
        <v>22</v>
      </c>
      <c r="L12" s="545">
        <v>0</v>
      </c>
      <c r="M12" s="545">
        <v>22</v>
      </c>
    </row>
    <row r="13" spans="2:13" ht="19.5" customHeight="1">
      <c r="C13" s="541" t="s">
        <v>292</v>
      </c>
      <c r="D13" s="542"/>
      <c r="E13" s="545">
        <f t="shared" si="1"/>
        <v>78</v>
      </c>
      <c r="F13" s="545">
        <v>0</v>
      </c>
      <c r="G13" s="545">
        <v>78</v>
      </c>
      <c r="H13" s="540"/>
      <c r="I13" s="541" t="s">
        <v>619</v>
      </c>
      <c r="J13" s="542"/>
      <c r="K13" s="545">
        <f t="shared" si="0"/>
        <v>33</v>
      </c>
      <c r="L13" s="545">
        <v>0</v>
      </c>
      <c r="M13" s="545">
        <v>33</v>
      </c>
    </row>
    <row r="14" spans="2:13" ht="19.5" customHeight="1">
      <c r="C14" s="541" t="s">
        <v>293</v>
      </c>
      <c r="D14" s="542"/>
      <c r="E14" s="545">
        <f t="shared" si="1"/>
        <v>51</v>
      </c>
      <c r="F14" s="545">
        <v>0</v>
      </c>
      <c r="G14" s="545">
        <v>51</v>
      </c>
      <c r="H14" s="540"/>
      <c r="I14" s="541" t="s">
        <v>464</v>
      </c>
      <c r="J14" s="542"/>
      <c r="K14" s="545">
        <f t="shared" si="0"/>
        <v>45</v>
      </c>
      <c r="L14" s="545">
        <v>2</v>
      </c>
      <c r="M14" s="545">
        <v>43</v>
      </c>
    </row>
    <row r="15" spans="2:13" ht="19.5" customHeight="1">
      <c r="C15" s="541" t="s">
        <v>294</v>
      </c>
      <c r="D15" s="542"/>
      <c r="E15" s="545">
        <f t="shared" si="1"/>
        <v>50</v>
      </c>
      <c r="F15" s="545">
        <v>4</v>
      </c>
      <c r="G15" s="545">
        <v>46</v>
      </c>
      <c r="H15" s="540"/>
      <c r="I15" s="541" t="s">
        <v>620</v>
      </c>
      <c r="J15" s="542"/>
      <c r="K15" s="545">
        <f t="shared" si="0"/>
        <v>26</v>
      </c>
      <c r="L15" s="545">
        <v>0</v>
      </c>
      <c r="M15" s="545">
        <v>26</v>
      </c>
    </row>
    <row r="16" spans="2:13" ht="19.5" customHeight="1">
      <c r="C16" s="541" t="s">
        <v>295</v>
      </c>
      <c r="D16" s="542"/>
      <c r="E16" s="545">
        <f t="shared" si="1"/>
        <v>17</v>
      </c>
      <c r="F16" s="545">
        <v>1</v>
      </c>
      <c r="G16" s="545">
        <v>16</v>
      </c>
      <c r="H16" s="540"/>
      <c r="I16" s="541" t="s">
        <v>465</v>
      </c>
      <c r="J16" s="542"/>
      <c r="K16" s="545">
        <f t="shared" si="0"/>
        <v>20</v>
      </c>
      <c r="L16" s="545">
        <v>0</v>
      </c>
      <c r="M16" s="545">
        <v>20</v>
      </c>
    </row>
    <row r="17" spans="3:13" ht="19.5" customHeight="1">
      <c r="C17" s="541" t="s">
        <v>296</v>
      </c>
      <c r="D17" s="542"/>
      <c r="E17" s="545">
        <f t="shared" si="1"/>
        <v>81</v>
      </c>
      <c r="F17" s="545">
        <v>3</v>
      </c>
      <c r="G17" s="545">
        <v>78</v>
      </c>
      <c r="H17" s="540"/>
      <c r="I17" s="541" t="s">
        <v>466</v>
      </c>
      <c r="J17" s="542"/>
      <c r="K17" s="545">
        <f t="shared" si="0"/>
        <v>24</v>
      </c>
      <c r="L17" s="545">
        <v>9</v>
      </c>
      <c r="M17" s="545">
        <v>15</v>
      </c>
    </row>
    <row r="18" spans="3:13" ht="19.5" customHeight="1">
      <c r="C18" s="541" t="s">
        <v>297</v>
      </c>
      <c r="D18" s="542"/>
      <c r="E18" s="545">
        <f t="shared" si="1"/>
        <v>175</v>
      </c>
      <c r="F18" s="545">
        <v>6</v>
      </c>
      <c r="G18" s="545">
        <v>169</v>
      </c>
      <c r="H18" s="540"/>
      <c r="I18" s="541" t="s">
        <v>621</v>
      </c>
      <c r="J18" s="542"/>
      <c r="K18" s="545">
        <f t="shared" si="0"/>
        <v>1</v>
      </c>
      <c r="L18" s="545">
        <v>0</v>
      </c>
      <c r="M18" s="545">
        <v>1</v>
      </c>
    </row>
    <row r="19" spans="3:13" ht="19.5" customHeight="1">
      <c r="C19" s="541" t="s">
        <v>298</v>
      </c>
      <c r="D19" s="542"/>
      <c r="E19" s="545">
        <f t="shared" si="1"/>
        <v>5</v>
      </c>
      <c r="F19" s="545">
        <v>0</v>
      </c>
      <c r="G19" s="545">
        <v>5</v>
      </c>
      <c r="H19" s="540"/>
      <c r="I19" s="541" t="s">
        <v>470</v>
      </c>
      <c r="J19" s="542"/>
      <c r="K19" s="545">
        <f t="shared" si="0"/>
        <v>22</v>
      </c>
      <c r="L19" s="545">
        <v>5</v>
      </c>
      <c r="M19" s="545">
        <v>17</v>
      </c>
    </row>
    <row r="20" spans="3:13" ht="19.5" customHeight="1">
      <c r="C20" s="541" t="s">
        <v>299</v>
      </c>
      <c r="D20" s="542"/>
      <c r="E20" s="545">
        <f t="shared" si="1"/>
        <v>0</v>
      </c>
      <c r="F20" s="545">
        <v>0</v>
      </c>
      <c r="G20" s="545">
        <v>0</v>
      </c>
      <c r="H20" s="540"/>
      <c r="I20" s="541" t="s">
        <v>468</v>
      </c>
      <c r="J20" s="542"/>
      <c r="K20" s="545">
        <f t="shared" si="0"/>
        <v>24</v>
      </c>
      <c r="L20" s="545">
        <v>0</v>
      </c>
      <c r="M20" s="545">
        <v>24</v>
      </c>
    </row>
    <row r="21" spans="3:13" ht="19.5" customHeight="1">
      <c r="C21" s="541" t="s">
        <v>300</v>
      </c>
      <c r="D21" s="542"/>
      <c r="E21" s="545">
        <f t="shared" si="1"/>
        <v>11</v>
      </c>
      <c r="F21" s="545">
        <v>4</v>
      </c>
      <c r="G21" s="545">
        <v>7</v>
      </c>
      <c r="H21" s="540"/>
      <c r="I21" s="541" t="s">
        <v>622</v>
      </c>
      <c r="J21" s="542"/>
      <c r="K21" s="545">
        <f t="shared" si="0"/>
        <v>15</v>
      </c>
      <c r="L21" s="545">
        <v>0</v>
      </c>
      <c r="M21" s="545">
        <v>15</v>
      </c>
    </row>
    <row r="22" spans="3:13" ht="19.5" customHeight="1">
      <c r="C22" s="541" t="s">
        <v>301</v>
      </c>
      <c r="D22" s="542"/>
      <c r="E22" s="545">
        <f t="shared" si="1"/>
        <v>2</v>
      </c>
      <c r="F22" s="545">
        <v>0</v>
      </c>
      <c r="G22" s="545">
        <v>2</v>
      </c>
      <c r="H22" s="540"/>
      <c r="I22" s="541" t="s">
        <v>477</v>
      </c>
      <c r="J22" s="542"/>
      <c r="K22" s="545">
        <f t="shared" si="0"/>
        <v>115</v>
      </c>
      <c r="L22" s="545">
        <v>5</v>
      </c>
      <c r="M22" s="545">
        <v>110</v>
      </c>
    </row>
    <row r="23" spans="3:13" ht="19.5" customHeight="1">
      <c r="C23" s="541" t="s">
        <v>302</v>
      </c>
      <c r="D23" s="542"/>
      <c r="E23" s="545">
        <f t="shared" si="1"/>
        <v>21</v>
      </c>
      <c r="F23" s="545">
        <v>18</v>
      </c>
      <c r="G23" s="545">
        <v>3</v>
      </c>
      <c r="H23" s="540"/>
      <c r="I23" s="541" t="s">
        <v>623</v>
      </c>
      <c r="J23" s="542"/>
      <c r="K23" s="545">
        <f t="shared" si="0"/>
        <v>139</v>
      </c>
      <c r="L23" s="545">
        <v>2</v>
      </c>
      <c r="M23" s="545">
        <v>137</v>
      </c>
    </row>
    <row r="24" spans="3:13" ht="19.5" customHeight="1">
      <c r="C24" s="541" t="s">
        <v>303</v>
      </c>
      <c r="D24" s="542"/>
      <c r="E24" s="545">
        <f t="shared" si="1"/>
        <v>0</v>
      </c>
      <c r="F24" s="545">
        <v>0</v>
      </c>
      <c r="G24" s="545">
        <v>0</v>
      </c>
      <c r="H24" s="540"/>
      <c r="I24" s="541" t="s">
        <v>478</v>
      </c>
      <c r="J24" s="542"/>
      <c r="K24" s="545">
        <f t="shared" si="0"/>
        <v>26</v>
      </c>
      <c r="L24" s="545">
        <v>1</v>
      </c>
      <c r="M24" s="545">
        <v>25</v>
      </c>
    </row>
    <row r="25" spans="3:13" ht="19.5" customHeight="1">
      <c r="C25" s="541" t="s">
        <v>304</v>
      </c>
      <c r="D25" s="542"/>
      <c r="E25" s="545">
        <f t="shared" si="1"/>
        <v>23</v>
      </c>
      <c r="F25" s="545">
        <v>1</v>
      </c>
      <c r="G25" s="545">
        <v>22</v>
      </c>
      <c r="H25" s="540"/>
      <c r="I25" s="541" t="s">
        <v>481</v>
      </c>
      <c r="J25" s="542"/>
      <c r="K25" s="545">
        <f t="shared" si="0"/>
        <v>5</v>
      </c>
      <c r="L25" s="545">
        <v>1</v>
      </c>
      <c r="M25" s="545">
        <v>4</v>
      </c>
    </row>
    <row r="26" spans="3:13" ht="19.5" customHeight="1">
      <c r="C26" s="541" t="s">
        <v>305</v>
      </c>
      <c r="D26" s="542"/>
      <c r="E26" s="545">
        <f t="shared" si="1"/>
        <v>0</v>
      </c>
      <c r="F26" s="545">
        <v>0</v>
      </c>
      <c r="G26" s="545">
        <v>0</v>
      </c>
      <c r="H26" s="540"/>
      <c r="I26" s="541" t="s">
        <v>486</v>
      </c>
      <c r="J26" s="542"/>
      <c r="K26" s="545">
        <f t="shared" si="0"/>
        <v>8</v>
      </c>
      <c r="L26" s="545">
        <v>0</v>
      </c>
      <c r="M26" s="545">
        <v>8</v>
      </c>
    </row>
    <row r="27" spans="3:13" ht="19.5" customHeight="1">
      <c r="C27" s="541" t="s">
        <v>306</v>
      </c>
      <c r="D27" s="542"/>
      <c r="E27" s="545">
        <f t="shared" si="1"/>
        <v>51</v>
      </c>
      <c r="F27" s="545">
        <v>1</v>
      </c>
      <c r="G27" s="545">
        <v>50</v>
      </c>
      <c r="H27" s="540"/>
      <c r="I27" s="541" t="s">
        <v>479</v>
      </c>
      <c r="J27" s="542"/>
      <c r="K27" s="545">
        <f t="shared" si="0"/>
        <v>48</v>
      </c>
      <c r="L27" s="545">
        <v>2</v>
      </c>
      <c r="M27" s="545">
        <v>46</v>
      </c>
    </row>
    <row r="28" spans="3:13" ht="19.5" customHeight="1">
      <c r="C28" s="541" t="s">
        <v>307</v>
      </c>
      <c r="D28" s="542"/>
      <c r="E28" s="545">
        <f t="shared" si="1"/>
        <v>13</v>
      </c>
      <c r="F28" s="545">
        <v>0</v>
      </c>
      <c r="G28" s="545">
        <v>13</v>
      </c>
      <c r="H28" s="540"/>
      <c r="I28" s="541" t="s">
        <v>480</v>
      </c>
      <c r="J28" s="542"/>
      <c r="K28" s="545">
        <f t="shared" si="0"/>
        <v>15</v>
      </c>
      <c r="L28" s="545">
        <v>1</v>
      </c>
      <c r="M28" s="545">
        <v>14</v>
      </c>
    </row>
    <row r="29" spans="3:13" ht="19.5" customHeight="1">
      <c r="C29" s="541" t="s">
        <v>308</v>
      </c>
      <c r="D29" s="542"/>
      <c r="E29" s="545">
        <f t="shared" si="1"/>
        <v>0</v>
      </c>
      <c r="F29" s="545">
        <v>0</v>
      </c>
      <c r="G29" s="545">
        <v>0</v>
      </c>
      <c r="H29" s="540"/>
      <c r="I29" s="541" t="s">
        <v>472</v>
      </c>
      <c r="J29" s="542"/>
      <c r="K29" s="545">
        <f t="shared" si="0"/>
        <v>8</v>
      </c>
      <c r="L29" s="545">
        <v>0</v>
      </c>
      <c r="M29" s="545">
        <v>8</v>
      </c>
    </row>
    <row r="30" spans="3:13" ht="19.5" customHeight="1">
      <c r="C30" s="541" t="s">
        <v>309</v>
      </c>
      <c r="D30" s="542"/>
      <c r="E30" s="545">
        <f t="shared" si="1"/>
        <v>0</v>
      </c>
      <c r="F30" s="545">
        <v>0</v>
      </c>
      <c r="G30" s="545">
        <v>0</v>
      </c>
      <c r="H30" s="540"/>
      <c r="I30" s="541" t="s">
        <v>624</v>
      </c>
      <c r="J30" s="542"/>
      <c r="K30" s="545">
        <f t="shared" si="0"/>
        <v>81</v>
      </c>
      <c r="L30" s="545">
        <v>0</v>
      </c>
      <c r="M30" s="545">
        <v>81</v>
      </c>
    </row>
    <row r="31" spans="3:13" ht="19.5" customHeight="1">
      <c r="C31" s="541" t="s">
        <v>310</v>
      </c>
      <c r="D31" s="542"/>
      <c r="E31" s="545">
        <f t="shared" si="1"/>
        <v>2</v>
      </c>
      <c r="F31" s="545">
        <v>0</v>
      </c>
      <c r="G31" s="545">
        <v>2</v>
      </c>
      <c r="H31" s="540"/>
      <c r="I31" s="541" t="s">
        <v>482</v>
      </c>
      <c r="J31" s="542"/>
      <c r="K31" s="545">
        <f t="shared" si="0"/>
        <v>315</v>
      </c>
      <c r="L31" s="545">
        <v>20</v>
      </c>
      <c r="M31" s="545">
        <v>295</v>
      </c>
    </row>
    <row r="32" spans="3:13" ht="19.5" customHeight="1">
      <c r="C32" s="541" t="s">
        <v>625</v>
      </c>
      <c r="D32" s="542"/>
      <c r="E32" s="545">
        <f>F32+G32</f>
        <v>7</v>
      </c>
      <c r="F32" s="545">
        <v>0</v>
      </c>
      <c r="G32" s="545">
        <v>7</v>
      </c>
      <c r="H32" s="540"/>
      <c r="I32" s="541" t="s">
        <v>484</v>
      </c>
      <c r="J32" s="542"/>
      <c r="K32" s="545">
        <f t="shared" si="0"/>
        <v>43</v>
      </c>
      <c r="L32" s="545">
        <v>1</v>
      </c>
      <c r="M32" s="545">
        <v>42</v>
      </c>
    </row>
    <row r="33" spans="3:13" ht="19.5" customHeight="1">
      <c r="C33" s="541" t="s">
        <v>311</v>
      </c>
      <c r="D33" s="542"/>
      <c r="E33" s="545">
        <f t="shared" si="1"/>
        <v>519</v>
      </c>
      <c r="F33" s="545">
        <v>6</v>
      </c>
      <c r="G33" s="545">
        <v>513</v>
      </c>
      <c r="H33" s="540"/>
      <c r="I33" s="541" t="s">
        <v>626</v>
      </c>
      <c r="J33" s="542"/>
      <c r="K33" s="545">
        <f t="shared" si="0"/>
        <v>0</v>
      </c>
      <c r="L33" s="545">
        <v>0</v>
      </c>
      <c r="M33" s="545">
        <v>0</v>
      </c>
    </row>
    <row r="34" spans="3:13" ht="19.5" customHeight="1">
      <c r="C34" s="541" t="s">
        <v>312</v>
      </c>
      <c r="D34" s="542"/>
      <c r="E34" s="545">
        <f t="shared" si="1"/>
        <v>321</v>
      </c>
      <c r="F34" s="548">
        <v>308</v>
      </c>
      <c r="G34" s="548">
        <v>13</v>
      </c>
      <c r="H34" s="540"/>
      <c r="I34" s="541" t="s">
        <v>485</v>
      </c>
      <c r="J34" s="542"/>
      <c r="K34" s="545">
        <f t="shared" si="0"/>
        <v>218</v>
      </c>
      <c r="L34" s="545">
        <v>3</v>
      </c>
      <c r="M34" s="545">
        <v>215</v>
      </c>
    </row>
    <row r="35" spans="3:13" ht="19.5" customHeight="1">
      <c r="C35" s="541" t="s">
        <v>313</v>
      </c>
      <c r="D35" s="542"/>
      <c r="E35" s="545">
        <f t="shared" si="1"/>
        <v>106</v>
      </c>
      <c r="F35" s="545">
        <v>0</v>
      </c>
      <c r="G35" s="545">
        <v>106</v>
      </c>
      <c r="H35" s="540"/>
      <c r="I35" s="541" t="s">
        <v>576</v>
      </c>
      <c r="J35" s="542"/>
      <c r="K35" s="545">
        <f t="shared" si="0"/>
        <v>128</v>
      </c>
      <c r="L35" s="545">
        <v>24</v>
      </c>
      <c r="M35" s="545">
        <v>104</v>
      </c>
    </row>
    <row r="36" spans="3:13" ht="19.5" customHeight="1">
      <c r="C36" s="541" t="s">
        <v>314</v>
      </c>
      <c r="D36" s="542"/>
      <c r="E36" s="545">
        <f t="shared" si="1"/>
        <v>62</v>
      </c>
      <c r="F36" s="545">
        <v>0</v>
      </c>
      <c r="G36" s="545">
        <v>62</v>
      </c>
      <c r="H36" s="540"/>
      <c r="I36" s="541" t="s">
        <v>497</v>
      </c>
      <c r="J36" s="542"/>
      <c r="K36" s="545">
        <f t="shared" si="0"/>
        <v>64</v>
      </c>
      <c r="L36" s="545">
        <v>4</v>
      </c>
      <c r="M36" s="545">
        <v>60</v>
      </c>
    </row>
    <row r="37" spans="3:13" ht="19.5" customHeight="1">
      <c r="C37" s="541" t="s">
        <v>315</v>
      </c>
      <c r="D37" s="542"/>
      <c r="E37" s="545">
        <f t="shared" si="1"/>
        <v>34</v>
      </c>
      <c r="F37" s="545">
        <v>0</v>
      </c>
      <c r="G37" s="545">
        <v>34</v>
      </c>
      <c r="H37" s="540"/>
      <c r="I37" s="541" t="s">
        <v>578</v>
      </c>
      <c r="J37" s="542"/>
      <c r="K37" s="545">
        <f t="shared" si="0"/>
        <v>0</v>
      </c>
      <c r="L37" s="545">
        <v>0</v>
      </c>
      <c r="M37" s="545">
        <v>0</v>
      </c>
    </row>
    <row r="38" spans="3:13" ht="19.5" customHeight="1">
      <c r="C38" s="541" t="s">
        <v>316</v>
      </c>
      <c r="D38" s="542"/>
      <c r="E38" s="545">
        <f t="shared" si="1"/>
        <v>42</v>
      </c>
      <c r="F38" s="545">
        <v>0</v>
      </c>
      <c r="G38" s="545">
        <v>42</v>
      </c>
      <c r="H38" s="540"/>
      <c r="I38" s="541" t="s">
        <v>498</v>
      </c>
      <c r="J38" s="542"/>
      <c r="K38" s="545">
        <f t="shared" si="0"/>
        <v>156</v>
      </c>
      <c r="L38" s="545">
        <v>8</v>
      </c>
      <c r="M38" s="545">
        <v>148</v>
      </c>
    </row>
    <row r="39" spans="3:13" ht="19.5" customHeight="1">
      <c r="C39" s="541" t="s">
        <v>317</v>
      </c>
      <c r="D39" s="542"/>
      <c r="E39" s="545">
        <f t="shared" si="1"/>
        <v>85</v>
      </c>
      <c r="F39" s="545">
        <v>1</v>
      </c>
      <c r="G39" s="545">
        <v>84</v>
      </c>
      <c r="H39" s="540"/>
      <c r="I39" s="541" t="s">
        <v>627</v>
      </c>
      <c r="J39" s="542"/>
      <c r="K39" s="545">
        <f t="shared" si="0"/>
        <v>28</v>
      </c>
      <c r="L39" s="545">
        <v>0</v>
      </c>
      <c r="M39" s="545">
        <v>28</v>
      </c>
    </row>
    <row r="40" spans="3:13" ht="19.5" customHeight="1">
      <c r="C40" s="541" t="s">
        <v>318</v>
      </c>
      <c r="D40" s="542"/>
      <c r="E40" s="545">
        <f t="shared" si="1"/>
        <v>118</v>
      </c>
      <c r="F40" s="545">
        <v>2</v>
      </c>
      <c r="G40" s="545">
        <v>116</v>
      </c>
      <c r="H40" s="540"/>
      <c r="I40" s="541" t="s">
        <v>628</v>
      </c>
      <c r="J40" s="542"/>
      <c r="K40" s="545">
        <f t="shared" si="0"/>
        <v>3</v>
      </c>
      <c r="L40" s="545">
        <v>0</v>
      </c>
      <c r="M40" s="545">
        <v>3</v>
      </c>
    </row>
    <row r="41" spans="3:13" ht="19.5" customHeight="1">
      <c r="C41" s="541" t="s">
        <v>319</v>
      </c>
      <c r="D41" s="542"/>
      <c r="E41" s="545">
        <f t="shared" si="1"/>
        <v>3</v>
      </c>
      <c r="F41" s="545">
        <v>2</v>
      </c>
      <c r="G41" s="545">
        <v>1</v>
      </c>
      <c r="H41" s="540"/>
      <c r="I41" s="541" t="s">
        <v>629</v>
      </c>
      <c r="J41" s="542"/>
      <c r="K41" s="545">
        <f t="shared" si="0"/>
        <v>56</v>
      </c>
      <c r="L41" s="545">
        <v>12</v>
      </c>
      <c r="M41" s="545">
        <v>44</v>
      </c>
    </row>
    <row r="42" spans="3:13" ht="19.5" customHeight="1">
      <c r="C42" s="541" t="s">
        <v>320</v>
      </c>
      <c r="D42" s="542"/>
      <c r="E42" s="545">
        <f t="shared" si="1"/>
        <v>2</v>
      </c>
      <c r="F42" s="545">
        <v>1</v>
      </c>
      <c r="G42" s="545">
        <v>1</v>
      </c>
      <c r="H42" s="540"/>
      <c r="I42" s="541" t="s">
        <v>630</v>
      </c>
      <c r="J42" s="542"/>
      <c r="K42" s="545">
        <f t="shared" si="0"/>
        <v>0</v>
      </c>
      <c r="L42" s="545">
        <v>0</v>
      </c>
      <c r="M42" s="545">
        <v>0</v>
      </c>
    </row>
    <row r="43" spans="3:13" ht="19.5" customHeight="1">
      <c r="C43" s="541" t="s">
        <v>321</v>
      </c>
      <c r="D43" s="542"/>
      <c r="E43" s="545">
        <f t="shared" si="1"/>
        <v>1441</v>
      </c>
      <c r="F43" s="545">
        <v>800</v>
      </c>
      <c r="G43" s="545">
        <v>641</v>
      </c>
      <c r="H43" s="540"/>
      <c r="I43" s="541" t="s">
        <v>631</v>
      </c>
      <c r="J43" s="542"/>
      <c r="K43" s="545">
        <f t="shared" si="0"/>
        <v>0</v>
      </c>
      <c r="L43" s="545">
        <v>0</v>
      </c>
      <c r="M43" s="545">
        <v>0</v>
      </c>
    </row>
    <row r="44" spans="3:13" ht="19.5" customHeight="1">
      <c r="C44" s="541" t="s">
        <v>322</v>
      </c>
      <c r="D44" s="542"/>
      <c r="E44" s="545">
        <f t="shared" si="1"/>
        <v>6311</v>
      </c>
      <c r="F44" s="545">
        <v>2265</v>
      </c>
      <c r="G44" s="545">
        <v>4046</v>
      </c>
      <c r="H44" s="540"/>
      <c r="I44" s="541" t="s">
        <v>632</v>
      </c>
      <c r="J44" s="542"/>
      <c r="K44" s="545">
        <f t="shared" si="0"/>
        <v>715</v>
      </c>
      <c r="L44" s="545">
        <v>7</v>
      </c>
      <c r="M44" s="545">
        <v>708</v>
      </c>
    </row>
    <row r="45" spans="3:13" ht="19.5" customHeight="1">
      <c r="C45" s="541" t="s">
        <v>323</v>
      </c>
      <c r="D45" s="542"/>
      <c r="E45" s="545">
        <f t="shared" si="1"/>
        <v>784</v>
      </c>
      <c r="F45" s="545">
        <v>24</v>
      </c>
      <c r="G45" s="545">
        <v>760</v>
      </c>
      <c r="H45" s="540"/>
      <c r="I45" s="541" t="s">
        <v>503</v>
      </c>
      <c r="J45" s="542"/>
      <c r="K45" s="545">
        <f t="shared" si="0"/>
        <v>430</v>
      </c>
      <c r="L45" s="545">
        <v>127</v>
      </c>
      <c r="M45" s="545">
        <v>303</v>
      </c>
    </row>
    <row r="46" spans="3:13" ht="19.5" customHeight="1">
      <c r="C46" s="541" t="s">
        <v>324</v>
      </c>
      <c r="D46" s="542"/>
      <c r="E46" s="545">
        <f t="shared" si="1"/>
        <v>20</v>
      </c>
      <c r="F46" s="545">
        <v>2</v>
      </c>
      <c r="G46" s="545">
        <v>18</v>
      </c>
      <c r="H46" s="540"/>
      <c r="I46" s="541" t="s">
        <v>504</v>
      </c>
      <c r="J46" s="542"/>
      <c r="K46" s="545">
        <f t="shared" si="0"/>
        <v>21</v>
      </c>
      <c r="L46" s="545">
        <v>0</v>
      </c>
      <c r="M46" s="545">
        <v>21</v>
      </c>
    </row>
    <row r="47" spans="3:13" ht="19.5" customHeight="1">
      <c r="C47" s="541" t="s">
        <v>325</v>
      </c>
      <c r="D47" s="542"/>
      <c r="E47" s="545">
        <f t="shared" si="1"/>
        <v>5</v>
      </c>
      <c r="F47" s="545">
        <v>5</v>
      </c>
      <c r="G47" s="545">
        <v>0</v>
      </c>
      <c r="H47" s="540"/>
      <c r="I47" s="541" t="s">
        <v>505</v>
      </c>
      <c r="J47" s="542"/>
      <c r="K47" s="545">
        <f t="shared" si="0"/>
        <v>8</v>
      </c>
      <c r="L47" s="545">
        <v>0</v>
      </c>
      <c r="M47" s="545">
        <v>8</v>
      </c>
    </row>
    <row r="48" spans="3:13" ht="19.5" customHeight="1">
      <c r="C48" s="541" t="s">
        <v>326</v>
      </c>
      <c r="D48" s="542"/>
      <c r="E48" s="545">
        <f t="shared" si="1"/>
        <v>196</v>
      </c>
      <c r="F48" s="545">
        <v>4</v>
      </c>
      <c r="G48" s="545">
        <v>192</v>
      </c>
      <c r="H48" s="540"/>
      <c r="I48" s="541" t="s">
        <v>506</v>
      </c>
      <c r="J48" s="542"/>
      <c r="K48" s="545">
        <f t="shared" si="0"/>
        <v>57</v>
      </c>
      <c r="L48" s="545">
        <v>15</v>
      </c>
      <c r="M48" s="545">
        <v>42</v>
      </c>
    </row>
    <row r="49" spans="3:13" ht="19.5" customHeight="1">
      <c r="C49" s="541" t="s">
        <v>327</v>
      </c>
      <c r="D49" s="542"/>
      <c r="E49" s="545">
        <f t="shared" si="1"/>
        <v>162</v>
      </c>
      <c r="F49" s="545">
        <v>16</v>
      </c>
      <c r="G49" s="545">
        <v>146</v>
      </c>
      <c r="H49" s="540"/>
      <c r="I49" s="541" t="s">
        <v>633</v>
      </c>
      <c r="J49" s="542"/>
      <c r="K49" s="545">
        <f t="shared" si="0"/>
        <v>6</v>
      </c>
      <c r="L49" s="545">
        <v>0</v>
      </c>
      <c r="M49" s="545">
        <v>6</v>
      </c>
    </row>
    <row r="50" spans="3:13" ht="19.5" customHeight="1">
      <c r="C50" s="541" t="s">
        <v>328</v>
      </c>
      <c r="D50" s="542"/>
      <c r="E50" s="545">
        <f t="shared" si="1"/>
        <v>49</v>
      </c>
      <c r="F50" s="545">
        <v>47</v>
      </c>
      <c r="G50" s="545">
        <v>2</v>
      </c>
      <c r="H50" s="540"/>
      <c r="I50" s="541" t="s">
        <v>507</v>
      </c>
      <c r="J50" s="542"/>
      <c r="K50" s="545">
        <f t="shared" si="0"/>
        <v>22</v>
      </c>
      <c r="L50" s="545">
        <v>2</v>
      </c>
      <c r="M50" s="545">
        <v>20</v>
      </c>
    </row>
    <row r="51" spans="3:13" ht="19.5" customHeight="1">
      <c r="C51" s="541" t="s">
        <v>329</v>
      </c>
      <c r="D51" s="542"/>
      <c r="E51" s="545">
        <f t="shared" si="1"/>
        <v>21</v>
      </c>
      <c r="F51" s="545">
        <v>1</v>
      </c>
      <c r="G51" s="545">
        <v>20</v>
      </c>
      <c r="H51" s="540"/>
      <c r="I51" s="541" t="s">
        <v>508</v>
      </c>
      <c r="J51" s="542"/>
      <c r="K51" s="545">
        <f t="shared" si="0"/>
        <v>14</v>
      </c>
      <c r="L51" s="545">
        <v>3</v>
      </c>
      <c r="M51" s="545">
        <v>11</v>
      </c>
    </row>
    <row r="52" spans="3:13" ht="19.5" customHeight="1">
      <c r="C52" s="541" t="s">
        <v>330</v>
      </c>
      <c r="D52" s="542"/>
      <c r="E52" s="545">
        <f t="shared" si="1"/>
        <v>6</v>
      </c>
      <c r="F52" s="545">
        <v>0</v>
      </c>
      <c r="G52" s="545">
        <v>6</v>
      </c>
      <c r="H52" s="540"/>
      <c r="I52" s="541" t="s">
        <v>509</v>
      </c>
      <c r="J52" s="542"/>
      <c r="K52" s="545">
        <f t="shared" si="0"/>
        <v>3</v>
      </c>
      <c r="L52" s="545">
        <v>2</v>
      </c>
      <c r="M52" s="545">
        <v>1</v>
      </c>
    </row>
    <row r="53" spans="3:13" ht="19.5" customHeight="1">
      <c r="C53" s="541" t="s">
        <v>331</v>
      </c>
      <c r="D53" s="542"/>
      <c r="E53" s="545">
        <f t="shared" si="1"/>
        <v>660</v>
      </c>
      <c r="F53" s="545">
        <v>11</v>
      </c>
      <c r="G53" s="545">
        <v>649</v>
      </c>
      <c r="H53" s="540"/>
      <c r="I53" s="541" t="s">
        <v>634</v>
      </c>
      <c r="J53" s="542"/>
      <c r="K53" s="545">
        <f t="shared" si="0"/>
        <v>12</v>
      </c>
      <c r="L53" s="545">
        <v>1</v>
      </c>
      <c r="M53" s="545">
        <v>11</v>
      </c>
    </row>
    <row r="54" spans="3:13" ht="19.5" customHeight="1">
      <c r="C54" s="541" t="s">
        <v>635</v>
      </c>
      <c r="D54" s="542"/>
      <c r="E54" s="545">
        <f>F54+G54</f>
        <v>53</v>
      </c>
      <c r="F54" s="545">
        <v>0</v>
      </c>
      <c r="G54" s="545">
        <v>53</v>
      </c>
      <c r="H54" s="540"/>
      <c r="I54" s="541" t="s">
        <v>511</v>
      </c>
      <c r="J54" s="542"/>
      <c r="K54" s="545">
        <f t="shared" si="0"/>
        <v>6</v>
      </c>
      <c r="L54" s="545">
        <v>1</v>
      </c>
      <c r="M54" s="545">
        <v>5</v>
      </c>
    </row>
    <row r="55" spans="3:13" ht="19.5" customHeight="1">
      <c r="C55" s="541" t="s">
        <v>333</v>
      </c>
      <c r="D55" s="542"/>
      <c r="E55" s="545">
        <f t="shared" si="1"/>
        <v>135</v>
      </c>
      <c r="F55" s="545">
        <v>3</v>
      </c>
      <c r="G55" s="545">
        <v>132</v>
      </c>
      <c r="H55" s="540"/>
      <c r="I55" s="541" t="s">
        <v>636</v>
      </c>
      <c r="J55" s="542"/>
      <c r="K55" s="545">
        <f t="shared" si="0"/>
        <v>14</v>
      </c>
      <c r="L55" s="545">
        <v>4</v>
      </c>
      <c r="M55" s="545">
        <v>10</v>
      </c>
    </row>
    <row r="56" spans="3:13" ht="19.5" customHeight="1">
      <c r="C56" s="541" t="s">
        <v>334</v>
      </c>
      <c r="D56" s="542"/>
      <c r="E56" s="545">
        <f t="shared" si="1"/>
        <v>38</v>
      </c>
      <c r="F56" s="545">
        <v>0</v>
      </c>
      <c r="G56" s="545">
        <v>38</v>
      </c>
      <c r="H56" s="540"/>
      <c r="I56" s="541" t="s">
        <v>513</v>
      </c>
      <c r="J56" s="542"/>
      <c r="K56" s="545">
        <f t="shared" si="0"/>
        <v>166</v>
      </c>
      <c r="L56" s="545">
        <v>10</v>
      </c>
      <c r="M56" s="545">
        <v>156</v>
      </c>
    </row>
    <row r="57" spans="3:13" ht="19.5" customHeight="1">
      <c r="C57" s="541" t="s">
        <v>335</v>
      </c>
      <c r="D57" s="542"/>
      <c r="E57" s="545">
        <f t="shared" si="1"/>
        <v>26</v>
      </c>
      <c r="F57" s="545">
        <v>0</v>
      </c>
      <c r="G57" s="545">
        <v>26</v>
      </c>
      <c r="H57" s="540"/>
      <c r="I57" s="541" t="s">
        <v>637</v>
      </c>
      <c r="J57" s="542"/>
      <c r="K57" s="545">
        <f t="shared" si="0"/>
        <v>0</v>
      </c>
      <c r="L57" s="545">
        <v>0</v>
      </c>
      <c r="M57" s="545">
        <v>0</v>
      </c>
    </row>
    <row r="58" spans="3:13" ht="19.5" customHeight="1">
      <c r="C58" s="541" t="s">
        <v>336</v>
      </c>
      <c r="D58" s="542"/>
      <c r="E58" s="545">
        <f t="shared" si="1"/>
        <v>8</v>
      </c>
      <c r="F58" s="545">
        <v>0</v>
      </c>
      <c r="G58" s="545">
        <v>8</v>
      </c>
      <c r="H58" s="540"/>
      <c r="I58" s="541" t="s">
        <v>512</v>
      </c>
      <c r="J58" s="542"/>
      <c r="K58" s="545">
        <f t="shared" si="0"/>
        <v>19</v>
      </c>
      <c r="L58" s="545">
        <v>0</v>
      </c>
      <c r="M58" s="545">
        <v>19</v>
      </c>
    </row>
    <row r="59" spans="3:13" ht="19.5" customHeight="1">
      <c r="C59" s="541" t="s">
        <v>337</v>
      </c>
      <c r="D59" s="542"/>
      <c r="E59" s="545">
        <f t="shared" si="1"/>
        <v>1218</v>
      </c>
      <c r="F59" s="545">
        <v>196</v>
      </c>
      <c r="G59" s="545">
        <v>1022</v>
      </c>
      <c r="H59" s="540"/>
      <c r="I59" s="541" t="s">
        <v>514</v>
      </c>
      <c r="J59" s="542"/>
      <c r="K59" s="545">
        <f t="shared" si="0"/>
        <v>5</v>
      </c>
      <c r="L59" s="545">
        <v>0</v>
      </c>
      <c r="M59" s="545">
        <v>5</v>
      </c>
    </row>
    <row r="60" spans="3:13" ht="19.5" customHeight="1">
      <c r="C60" s="541" t="s">
        <v>338</v>
      </c>
      <c r="D60" s="542"/>
      <c r="E60" s="545">
        <f t="shared" si="1"/>
        <v>2</v>
      </c>
      <c r="F60" s="545">
        <v>0</v>
      </c>
      <c r="G60" s="545">
        <v>2</v>
      </c>
      <c r="H60" s="540"/>
      <c r="I60" s="541" t="s">
        <v>515</v>
      </c>
      <c r="J60" s="542"/>
      <c r="K60" s="545">
        <f t="shared" si="0"/>
        <v>29</v>
      </c>
      <c r="L60" s="545">
        <v>4</v>
      </c>
      <c r="M60" s="545">
        <v>25</v>
      </c>
    </row>
    <row r="61" spans="3:13" ht="19.5" customHeight="1">
      <c r="C61" s="541" t="s">
        <v>339</v>
      </c>
      <c r="D61" s="542"/>
      <c r="E61" s="545">
        <f t="shared" si="1"/>
        <v>58</v>
      </c>
      <c r="F61" s="545">
        <v>2</v>
      </c>
      <c r="G61" s="545">
        <v>56</v>
      </c>
      <c r="H61" s="540"/>
      <c r="I61" s="541" t="s">
        <v>516</v>
      </c>
      <c r="J61" s="542"/>
      <c r="K61" s="545">
        <f t="shared" si="0"/>
        <v>29</v>
      </c>
      <c r="L61" s="545">
        <v>1</v>
      </c>
      <c r="M61" s="545">
        <v>28</v>
      </c>
    </row>
    <row r="62" spans="3:13" ht="19.5" customHeight="1">
      <c r="C62" s="541" t="s">
        <v>340</v>
      </c>
      <c r="D62" s="542"/>
      <c r="E62" s="545">
        <f t="shared" si="1"/>
        <v>44</v>
      </c>
      <c r="F62" s="545">
        <v>0</v>
      </c>
      <c r="G62" s="545">
        <v>44</v>
      </c>
      <c r="H62" s="540"/>
      <c r="I62" s="541" t="s">
        <v>602</v>
      </c>
      <c r="J62" s="542"/>
      <c r="K62" s="545">
        <f t="shared" si="0"/>
        <v>243</v>
      </c>
      <c r="L62" s="545">
        <v>3</v>
      </c>
      <c r="M62" s="545">
        <v>240</v>
      </c>
    </row>
    <row r="63" spans="3:13" ht="19.5" customHeight="1">
      <c r="C63" s="541" t="s">
        <v>341</v>
      </c>
      <c r="D63" s="542"/>
      <c r="E63" s="545">
        <f t="shared" si="1"/>
        <v>54</v>
      </c>
      <c r="F63" s="545">
        <v>0</v>
      </c>
      <c r="G63" s="545">
        <v>54</v>
      </c>
      <c r="H63" s="540"/>
      <c r="I63" s="541" t="s">
        <v>257</v>
      </c>
      <c r="J63" s="542"/>
      <c r="K63" s="545">
        <f t="shared" si="0"/>
        <v>49</v>
      </c>
      <c r="L63" s="545">
        <v>1</v>
      </c>
      <c r="M63" s="545">
        <v>48</v>
      </c>
    </row>
    <row r="64" spans="3:13" ht="19.5" customHeight="1">
      <c r="C64" s="541" t="s">
        <v>342</v>
      </c>
      <c r="D64" s="542"/>
      <c r="E64" s="545">
        <f t="shared" si="1"/>
        <v>97</v>
      </c>
      <c r="F64" s="545">
        <v>0</v>
      </c>
      <c r="G64" s="545">
        <v>97</v>
      </c>
      <c r="H64" s="540"/>
      <c r="I64" s="541" t="s">
        <v>604</v>
      </c>
      <c r="J64" s="542"/>
      <c r="K64" s="545">
        <f t="shared" si="0"/>
        <v>138</v>
      </c>
      <c r="L64" s="545">
        <v>2</v>
      </c>
      <c r="M64" s="545">
        <v>136</v>
      </c>
    </row>
    <row r="65" spans="2:13" ht="19.5" customHeight="1">
      <c r="C65" s="541" t="s">
        <v>343</v>
      </c>
      <c r="D65" s="542"/>
      <c r="E65" s="545">
        <f t="shared" si="1"/>
        <v>92</v>
      </c>
      <c r="F65" s="545">
        <v>3</v>
      </c>
      <c r="G65" s="545">
        <v>89</v>
      </c>
      <c r="H65" s="540"/>
      <c r="I65" s="541" t="s">
        <v>259</v>
      </c>
      <c r="J65" s="542"/>
      <c r="K65" s="545">
        <f t="shared" si="0"/>
        <v>32</v>
      </c>
      <c r="L65" s="545">
        <v>20</v>
      </c>
      <c r="M65" s="545">
        <v>12</v>
      </c>
    </row>
    <row r="66" spans="2:13" ht="19.5" customHeight="1">
      <c r="C66" s="541" t="s">
        <v>344</v>
      </c>
      <c r="D66" s="542"/>
      <c r="E66" s="545">
        <f t="shared" si="1"/>
        <v>2999</v>
      </c>
      <c r="F66" s="545">
        <v>612</v>
      </c>
      <c r="G66" s="545">
        <v>2387</v>
      </c>
      <c r="H66" s="540"/>
      <c r="I66" s="541" t="s">
        <v>638</v>
      </c>
      <c r="J66" s="542"/>
      <c r="K66" s="545">
        <f t="shared" si="0"/>
        <v>28</v>
      </c>
      <c r="L66" s="545">
        <v>0</v>
      </c>
      <c r="M66" s="545">
        <v>28</v>
      </c>
    </row>
    <row r="67" spans="2:13" ht="19.5" customHeight="1">
      <c r="C67" s="541" t="s">
        <v>345</v>
      </c>
      <c r="D67" s="542"/>
      <c r="E67" s="545">
        <f t="shared" si="1"/>
        <v>490</v>
      </c>
      <c r="F67" s="545">
        <v>3</v>
      </c>
      <c r="G67" s="545">
        <v>487</v>
      </c>
      <c r="H67" s="540"/>
      <c r="I67" s="541" t="s">
        <v>529</v>
      </c>
      <c r="J67" s="542"/>
      <c r="K67" s="545">
        <f t="shared" si="0"/>
        <v>0</v>
      </c>
      <c r="L67" s="545">
        <v>0</v>
      </c>
      <c r="M67" s="545">
        <v>0</v>
      </c>
    </row>
    <row r="68" spans="2:13" ht="19.5" customHeight="1">
      <c r="C68" s="541" t="s">
        <v>346</v>
      </c>
      <c r="D68" s="542"/>
      <c r="E68" s="545">
        <f t="shared" si="1"/>
        <v>19</v>
      </c>
      <c r="F68" s="545">
        <v>0</v>
      </c>
      <c r="G68" s="545">
        <v>19</v>
      </c>
      <c r="H68" s="540"/>
      <c r="I68" s="541" t="s">
        <v>530</v>
      </c>
      <c r="J68" s="542"/>
      <c r="K68" s="545">
        <f t="shared" si="0"/>
        <v>43</v>
      </c>
      <c r="L68" s="545">
        <v>20</v>
      </c>
      <c r="M68" s="545">
        <v>23</v>
      </c>
    </row>
    <row r="69" spans="2:13" ht="19.5" customHeight="1">
      <c r="C69" s="541" t="s">
        <v>347</v>
      </c>
      <c r="D69" s="542"/>
      <c r="E69" s="545">
        <f t="shared" si="1"/>
        <v>27</v>
      </c>
      <c r="F69" s="545">
        <v>2</v>
      </c>
      <c r="G69" s="545">
        <v>25</v>
      </c>
      <c r="H69" s="540"/>
      <c r="I69" s="541" t="s">
        <v>639</v>
      </c>
      <c r="J69" s="542"/>
      <c r="K69" s="545">
        <f t="shared" si="0"/>
        <v>23</v>
      </c>
      <c r="L69" s="545">
        <v>0</v>
      </c>
      <c r="M69" s="545">
        <v>23</v>
      </c>
    </row>
    <row r="70" spans="2:13" ht="19.5" customHeight="1">
      <c r="C70" s="541" t="s">
        <v>348</v>
      </c>
      <c r="D70" s="542"/>
      <c r="E70" s="545">
        <f t="shared" si="1"/>
        <v>160</v>
      </c>
      <c r="F70" s="545">
        <v>3</v>
      </c>
      <c r="G70" s="545">
        <v>157</v>
      </c>
      <c r="H70" s="540"/>
      <c r="I70" s="541" t="s">
        <v>532</v>
      </c>
      <c r="J70" s="542"/>
      <c r="K70" s="545">
        <f t="shared" si="0"/>
        <v>14</v>
      </c>
      <c r="L70" s="545">
        <v>1</v>
      </c>
      <c r="M70" s="545">
        <v>13</v>
      </c>
    </row>
    <row r="71" spans="2:13" ht="19.5" customHeight="1">
      <c r="C71" s="541" t="s">
        <v>349</v>
      </c>
      <c r="D71" s="542"/>
      <c r="E71" s="545">
        <f t="shared" si="1"/>
        <v>15</v>
      </c>
      <c r="F71" s="545">
        <v>0</v>
      </c>
      <c r="G71" s="545">
        <v>15</v>
      </c>
      <c r="H71" s="540"/>
      <c r="I71" s="541" t="s">
        <v>536</v>
      </c>
      <c r="J71" s="542"/>
      <c r="K71" s="545">
        <f t="shared" si="0"/>
        <v>91</v>
      </c>
      <c r="L71" s="545">
        <v>41</v>
      </c>
      <c r="M71" s="545">
        <v>50</v>
      </c>
    </row>
    <row r="72" spans="2:13" ht="19.5" customHeight="1">
      <c r="C72" s="541" t="s">
        <v>350</v>
      </c>
      <c r="D72" s="542"/>
      <c r="E72" s="545">
        <f t="shared" si="1"/>
        <v>63</v>
      </c>
      <c r="F72" s="545">
        <v>1</v>
      </c>
      <c r="G72" s="545">
        <v>62</v>
      </c>
      <c r="H72" s="540"/>
      <c r="I72" s="541" t="s">
        <v>640</v>
      </c>
      <c r="J72" s="542"/>
      <c r="K72" s="545">
        <f t="shared" si="0"/>
        <v>260</v>
      </c>
      <c r="L72" s="545">
        <v>153</v>
      </c>
      <c r="M72" s="545">
        <v>107</v>
      </c>
    </row>
    <row r="73" spans="2:13" ht="19.5" customHeight="1">
      <c r="C73" s="541" t="s">
        <v>351</v>
      </c>
      <c r="D73" s="542"/>
      <c r="E73" s="545">
        <f t="shared" si="1"/>
        <v>591</v>
      </c>
      <c r="F73" s="545">
        <v>7</v>
      </c>
      <c r="G73" s="545">
        <v>584</v>
      </c>
      <c r="H73" s="540"/>
      <c r="I73" s="541" t="s">
        <v>641</v>
      </c>
      <c r="J73" s="542"/>
      <c r="K73" s="545">
        <f t="shared" si="0"/>
        <v>42</v>
      </c>
      <c r="L73" s="545">
        <v>0</v>
      </c>
      <c r="M73" s="545">
        <v>42</v>
      </c>
    </row>
    <row r="74" spans="2:13" ht="19.5" customHeight="1">
      <c r="C74" s="541" t="s">
        <v>352</v>
      </c>
      <c r="D74" s="542"/>
      <c r="E74" s="545">
        <f t="shared" si="1"/>
        <v>67</v>
      </c>
      <c r="F74" s="545">
        <v>2</v>
      </c>
      <c r="G74" s="545">
        <v>65</v>
      </c>
      <c r="H74" s="540"/>
      <c r="I74" s="541" t="s">
        <v>539</v>
      </c>
      <c r="J74" s="542"/>
      <c r="K74" s="545">
        <f t="shared" si="0"/>
        <v>2</v>
      </c>
      <c r="L74" s="545">
        <v>1</v>
      </c>
      <c r="M74" s="545">
        <v>1</v>
      </c>
    </row>
    <row r="75" spans="2:13" ht="19.5" customHeight="1">
      <c r="C75" s="541" t="s">
        <v>353</v>
      </c>
      <c r="D75" s="542"/>
      <c r="E75" s="545">
        <f t="shared" si="1"/>
        <v>6</v>
      </c>
      <c r="F75" s="545">
        <v>1</v>
      </c>
      <c r="G75" s="545">
        <v>5</v>
      </c>
      <c r="H75" s="540"/>
      <c r="I75" s="541" t="s">
        <v>540</v>
      </c>
      <c r="J75" s="542"/>
      <c r="K75" s="545">
        <f>L75+M75</f>
        <v>65</v>
      </c>
      <c r="L75" s="545">
        <v>7</v>
      </c>
      <c r="M75" s="545">
        <v>58</v>
      </c>
    </row>
    <row r="76" spans="2:13" ht="19.5" customHeight="1">
      <c r="C76" s="541" t="s">
        <v>354</v>
      </c>
      <c r="D76" s="542"/>
      <c r="E76" s="545">
        <f t="shared" si="1"/>
        <v>94</v>
      </c>
      <c r="F76" s="545">
        <v>5</v>
      </c>
      <c r="G76" s="545">
        <v>89</v>
      </c>
      <c r="H76" s="540"/>
      <c r="I76" s="541" t="s">
        <v>615</v>
      </c>
      <c r="J76" s="542"/>
      <c r="K76" s="545">
        <f>L76+M76</f>
        <v>31</v>
      </c>
      <c r="L76" s="545">
        <v>4</v>
      </c>
      <c r="M76" s="545">
        <v>27</v>
      </c>
    </row>
    <row r="77" spans="2:13" ht="19.5" customHeight="1">
      <c r="B77" s="5"/>
      <c r="C77" s="541" t="s">
        <v>550</v>
      </c>
      <c r="D77" s="542"/>
      <c r="E77" s="545">
        <f t="shared" si="1"/>
        <v>15</v>
      </c>
      <c r="F77" s="545">
        <v>0</v>
      </c>
      <c r="G77" s="545">
        <v>15</v>
      </c>
      <c r="H77" s="540"/>
      <c r="I77" s="541" t="s">
        <v>43</v>
      </c>
      <c r="J77" s="542"/>
      <c r="K77" s="545">
        <f>L77+M77</f>
        <v>930</v>
      </c>
      <c r="L77" s="543">
        <f>F10-SUM(F12:F78,L10:L76)</f>
        <v>312</v>
      </c>
      <c r="M77" s="543">
        <f>G10-SUM(G12:G78,M10:M76)</f>
        <v>618</v>
      </c>
    </row>
    <row r="78" spans="2:13" s="5" customFormat="1" ht="19.5" customHeight="1">
      <c r="C78" s="541" t="s">
        <v>551</v>
      </c>
      <c r="D78" s="542"/>
      <c r="E78" s="545">
        <f>F78+G78</f>
        <v>37</v>
      </c>
      <c r="F78" s="627">
        <v>3</v>
      </c>
      <c r="G78" s="627">
        <v>34</v>
      </c>
      <c r="H78" s="462"/>
      <c r="I78" s="458"/>
      <c r="J78" s="458"/>
      <c r="K78" s="462"/>
      <c r="L78" s="477"/>
      <c r="M78" s="477"/>
    </row>
    <row r="79" spans="2:13" ht="19.5" customHeight="1">
      <c r="C79" s="549"/>
      <c r="D79" s="449"/>
      <c r="E79" s="449"/>
      <c r="F79" s="5"/>
      <c r="G79" s="5"/>
    </row>
    <row r="80" spans="2:13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7.25" customHeight="1"/>
    <row r="146" ht="17.25" customHeight="1"/>
    <row r="147" ht="17.25" customHeight="1"/>
  </sheetData>
  <mergeCells count="8">
    <mergeCell ref="L4:L7"/>
    <mergeCell ref="M4:M7"/>
    <mergeCell ref="C4:C7"/>
    <mergeCell ref="E4:E7"/>
    <mergeCell ref="F4:F7"/>
    <mergeCell ref="G4:G7"/>
    <mergeCell ref="I4:I7"/>
    <mergeCell ref="K4:K7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57" orientation="portrait" r:id="rId1"/>
  <headerFooter>
    <oddHeader>&amp;R出入国在留管理庁　出入国管理統計
正誤情報　&amp;A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Q165"/>
  <sheetViews>
    <sheetView zoomScaleNormal="100" zoomScaleSheetLayoutView="75" workbookViewId="0"/>
  </sheetViews>
  <sheetFormatPr defaultColWidth="11.875" defaultRowHeight="13.5"/>
  <cols>
    <col min="1" max="1" width="0.625" style="365" customWidth="1"/>
    <col min="2" max="2" width="0.75" style="365" customWidth="1"/>
    <col min="3" max="3" width="15.625" style="353" customWidth="1"/>
    <col min="4" max="4" width="0.625" style="353" customWidth="1"/>
    <col min="5" max="10" width="14.375" style="365" customWidth="1"/>
    <col min="11" max="12" width="14.75" style="365" customWidth="1"/>
    <col min="13" max="16384" width="11.875" style="365"/>
  </cols>
  <sheetData>
    <row r="1" spans="2:43" s="333" customFormat="1" ht="17.25">
      <c r="C1" s="917" t="s">
        <v>839</v>
      </c>
      <c r="D1" s="918"/>
      <c r="E1" s="918"/>
      <c r="F1" s="918"/>
      <c r="G1" s="918"/>
      <c r="H1" s="918"/>
      <c r="I1" s="918"/>
      <c r="J1" s="918"/>
      <c r="K1" s="918"/>
      <c r="L1" s="918"/>
    </row>
    <row r="2" spans="2:43" s="335" customFormat="1" ht="18.75" customHeight="1" thickBot="1">
      <c r="C2" s="334"/>
      <c r="D2" s="334"/>
      <c r="L2" s="596" t="s">
        <v>852</v>
      </c>
    </row>
    <row r="3" spans="2:43" s="344" customFormat="1" ht="7.5" customHeight="1" thickTop="1">
      <c r="B3" s="342"/>
      <c r="C3" s="597"/>
      <c r="D3" s="598"/>
      <c r="E3" s="343"/>
      <c r="F3" s="341"/>
      <c r="G3" s="343"/>
      <c r="H3" s="343"/>
      <c r="I3" s="599"/>
      <c r="J3" s="343"/>
      <c r="K3" s="343"/>
      <c r="L3" s="343"/>
    </row>
    <row r="4" spans="2:43" s="344" customFormat="1">
      <c r="B4" s="337"/>
      <c r="C4" s="600"/>
      <c r="D4" s="360"/>
      <c r="E4" s="339"/>
      <c r="F4" s="601" t="s">
        <v>841</v>
      </c>
      <c r="G4" s="602" t="s">
        <v>841</v>
      </c>
      <c r="H4" s="602" t="s">
        <v>841</v>
      </c>
      <c r="I4" s="601" t="s">
        <v>841</v>
      </c>
      <c r="J4" s="339"/>
      <c r="K4" s="339"/>
      <c r="L4" s="339"/>
    </row>
    <row r="5" spans="2:43" s="353" customFormat="1" ht="21">
      <c r="B5" s="600"/>
      <c r="C5" s="347" t="s">
        <v>842</v>
      </c>
      <c r="D5" s="360"/>
      <c r="E5" s="349" t="s">
        <v>843</v>
      </c>
      <c r="F5" s="603"/>
      <c r="G5" s="349"/>
      <c r="H5" s="349"/>
      <c r="I5" s="603"/>
      <c r="J5" s="349" t="s">
        <v>844</v>
      </c>
      <c r="K5" s="349" t="s">
        <v>845</v>
      </c>
      <c r="L5" s="349" t="s">
        <v>846</v>
      </c>
      <c r="M5" s="353" ph="1"/>
      <c r="T5" s="353" ph="1"/>
      <c r="U5" s="353" ph="1"/>
      <c r="AH5" s="353" ph="1"/>
      <c r="AO5" s="353" ph="1"/>
      <c r="AP5" s="353" ph="1"/>
      <c r="AQ5" s="353" ph="1"/>
    </row>
    <row r="6" spans="2:43" s="344" customFormat="1">
      <c r="B6" s="337"/>
      <c r="C6" s="600"/>
      <c r="D6" s="360"/>
      <c r="E6" s="339"/>
      <c r="F6" s="601" t="s">
        <v>847</v>
      </c>
      <c r="G6" s="602" t="s">
        <v>848</v>
      </c>
      <c r="H6" s="602" t="s">
        <v>849</v>
      </c>
      <c r="I6" s="601" t="s">
        <v>850</v>
      </c>
      <c r="J6" s="339"/>
      <c r="K6" s="339"/>
      <c r="L6" s="339"/>
    </row>
    <row r="7" spans="2:43" s="344" customFormat="1" ht="7.5" customHeight="1">
      <c r="B7" s="356"/>
      <c r="C7" s="604"/>
      <c r="D7" s="391"/>
      <c r="E7" s="357"/>
      <c r="F7" s="358"/>
      <c r="G7" s="357"/>
      <c r="H7" s="357"/>
      <c r="I7" s="605"/>
      <c r="J7" s="357"/>
      <c r="K7" s="357"/>
      <c r="L7" s="357"/>
    </row>
    <row r="8" spans="2:43" ht="7.5" customHeight="1">
      <c r="B8" s="606"/>
      <c r="C8" s="600"/>
      <c r="D8" s="360"/>
      <c r="E8" s="607"/>
      <c r="F8" s="607"/>
      <c r="G8" s="607"/>
      <c r="H8" s="607"/>
      <c r="I8" s="607"/>
      <c r="J8" s="607"/>
      <c r="K8" s="607"/>
      <c r="L8" s="607"/>
    </row>
    <row r="9" spans="2:43" s="373" customFormat="1">
      <c r="B9" s="608"/>
      <c r="C9" s="609" t="s">
        <v>3</v>
      </c>
      <c r="D9" s="367"/>
      <c r="E9" s="610">
        <v>1813</v>
      </c>
      <c r="F9" s="611">
        <v>343</v>
      </c>
      <c r="G9" s="610">
        <v>5070</v>
      </c>
      <c r="H9" s="611">
        <v>10</v>
      </c>
      <c r="I9" s="612">
        <v>326</v>
      </c>
      <c r="J9" s="611">
        <v>367</v>
      </c>
      <c r="K9" s="613">
        <v>373585</v>
      </c>
      <c r="L9" s="628">
        <v>7247</v>
      </c>
    </row>
    <row r="10" spans="2:43" s="377" customFormat="1">
      <c r="B10" s="615"/>
      <c r="C10" s="616"/>
      <c r="D10" s="375"/>
      <c r="E10" s="629"/>
      <c r="F10" s="630"/>
      <c r="G10" s="629"/>
      <c r="H10" s="630"/>
      <c r="I10" s="630"/>
      <c r="J10" s="630"/>
      <c r="K10" s="629"/>
      <c r="L10" s="631"/>
    </row>
    <row r="11" spans="2:43">
      <c r="B11" s="606"/>
      <c r="C11" s="618" t="s">
        <v>222</v>
      </c>
      <c r="D11" s="378"/>
      <c r="E11" s="619">
        <v>1517</v>
      </c>
      <c r="F11" s="620">
        <v>30</v>
      </c>
      <c r="G11" s="620">
        <v>69</v>
      </c>
      <c r="H11" s="620">
        <v>10</v>
      </c>
      <c r="I11" s="620">
        <v>326</v>
      </c>
      <c r="J11" s="620">
        <v>188</v>
      </c>
      <c r="K11" s="620">
        <v>8</v>
      </c>
      <c r="L11" s="632">
        <v>5668</v>
      </c>
    </row>
    <row r="12" spans="2:43">
      <c r="B12" s="606"/>
      <c r="C12" s="600"/>
      <c r="D12" s="360"/>
      <c r="E12" s="629"/>
      <c r="F12" s="630"/>
      <c r="G12" s="630"/>
      <c r="H12" s="630"/>
      <c r="I12" s="630"/>
      <c r="J12" s="630"/>
      <c r="K12" s="630"/>
      <c r="L12" s="631"/>
    </row>
    <row r="13" spans="2:43" s="373" customFormat="1">
      <c r="B13" s="608"/>
      <c r="C13" s="609" t="s">
        <v>31</v>
      </c>
      <c r="D13" s="367"/>
      <c r="E13" s="610">
        <v>1690</v>
      </c>
      <c r="F13" s="611">
        <v>328</v>
      </c>
      <c r="G13" s="610">
        <v>5070</v>
      </c>
      <c r="H13" s="611">
        <v>10</v>
      </c>
      <c r="I13" s="612">
        <v>326</v>
      </c>
      <c r="J13" s="611">
        <v>239</v>
      </c>
      <c r="K13" s="613">
        <v>276880</v>
      </c>
      <c r="L13" s="633">
        <v>6739</v>
      </c>
    </row>
    <row r="14" spans="2:43">
      <c r="B14" s="606"/>
      <c r="C14" s="600" t="s">
        <v>224</v>
      </c>
      <c r="D14" s="360"/>
      <c r="E14" s="620">
        <v>1</v>
      </c>
      <c r="F14" s="620" t="s">
        <v>223</v>
      </c>
      <c r="G14" s="620">
        <v>13</v>
      </c>
      <c r="H14" s="620" t="s">
        <v>223</v>
      </c>
      <c r="I14" s="620" t="s">
        <v>223</v>
      </c>
      <c r="J14" s="620">
        <v>6</v>
      </c>
      <c r="K14" s="620">
        <v>140</v>
      </c>
      <c r="L14" s="632">
        <v>62</v>
      </c>
    </row>
    <row r="15" spans="2:43">
      <c r="B15" s="606"/>
      <c r="C15" s="600" t="s">
        <v>225</v>
      </c>
      <c r="D15" s="360"/>
      <c r="E15" s="620">
        <v>8</v>
      </c>
      <c r="F15" s="620" t="s">
        <v>223</v>
      </c>
      <c r="G15" s="620" t="s">
        <v>223</v>
      </c>
      <c r="H15" s="620" t="s">
        <v>223</v>
      </c>
      <c r="I15" s="620" t="s">
        <v>223</v>
      </c>
      <c r="J15" s="620" t="s">
        <v>223</v>
      </c>
      <c r="K15" s="620">
        <v>119</v>
      </c>
      <c r="L15" s="632">
        <v>41</v>
      </c>
    </row>
    <row r="16" spans="2:43">
      <c r="B16" s="606"/>
      <c r="C16" s="600" t="s">
        <v>226</v>
      </c>
      <c r="D16" s="360"/>
      <c r="E16" s="620">
        <v>9</v>
      </c>
      <c r="F16" s="620" t="s">
        <v>223</v>
      </c>
      <c r="G16" s="620">
        <v>7</v>
      </c>
      <c r="H16" s="620" t="s">
        <v>223</v>
      </c>
      <c r="I16" s="620" t="s">
        <v>223</v>
      </c>
      <c r="J16" s="620">
        <v>1</v>
      </c>
      <c r="K16" s="620">
        <v>379</v>
      </c>
      <c r="L16" s="632">
        <v>3</v>
      </c>
    </row>
    <row r="17" spans="2:12">
      <c r="B17" s="606"/>
      <c r="C17" s="600" t="s">
        <v>227</v>
      </c>
      <c r="D17" s="360"/>
      <c r="E17" s="620">
        <v>923</v>
      </c>
      <c r="F17" s="620">
        <v>164</v>
      </c>
      <c r="G17" s="619">
        <v>3841</v>
      </c>
      <c r="H17" s="620">
        <v>9</v>
      </c>
      <c r="I17" s="622">
        <v>280</v>
      </c>
      <c r="J17" s="620">
        <v>93</v>
      </c>
      <c r="K17" s="623">
        <v>37924</v>
      </c>
      <c r="L17" s="632">
        <v>3690</v>
      </c>
    </row>
    <row r="18" spans="2:12">
      <c r="B18" s="606"/>
      <c r="C18" s="600" t="s">
        <v>228</v>
      </c>
      <c r="D18" s="360"/>
      <c r="E18" s="620">
        <v>19</v>
      </c>
      <c r="F18" s="620" t="s">
        <v>223</v>
      </c>
      <c r="G18" s="620" t="s">
        <v>223</v>
      </c>
      <c r="H18" s="620" t="s">
        <v>223</v>
      </c>
      <c r="I18" s="620" t="s">
        <v>223</v>
      </c>
      <c r="J18" s="620">
        <v>14</v>
      </c>
      <c r="K18" s="619">
        <v>85340</v>
      </c>
      <c r="L18" s="632">
        <v>435</v>
      </c>
    </row>
    <row r="19" spans="2:12">
      <c r="B19" s="606"/>
      <c r="C19" s="600" t="s">
        <v>229</v>
      </c>
      <c r="D19" s="360"/>
      <c r="E19" s="620">
        <v>8</v>
      </c>
      <c r="F19" s="620" t="s">
        <v>223</v>
      </c>
      <c r="G19" s="620" t="s">
        <v>223</v>
      </c>
      <c r="H19" s="620" t="s">
        <v>223</v>
      </c>
      <c r="I19" s="620" t="s">
        <v>223</v>
      </c>
      <c r="J19" s="620" t="s">
        <v>223</v>
      </c>
      <c r="K19" s="619">
        <v>26943</v>
      </c>
      <c r="L19" s="632">
        <v>50</v>
      </c>
    </row>
    <row r="20" spans="2:12">
      <c r="B20" s="606"/>
      <c r="C20" s="600" t="s">
        <v>230</v>
      </c>
      <c r="D20" s="360"/>
      <c r="E20" s="620" t="s">
        <v>223</v>
      </c>
      <c r="F20" s="620" t="s">
        <v>223</v>
      </c>
      <c r="G20" s="620" t="s">
        <v>223</v>
      </c>
      <c r="H20" s="620" t="s">
        <v>223</v>
      </c>
      <c r="I20" s="620" t="s">
        <v>223</v>
      </c>
      <c r="J20" s="620" t="s">
        <v>223</v>
      </c>
      <c r="K20" s="620">
        <v>780</v>
      </c>
      <c r="L20" s="632">
        <v>2</v>
      </c>
    </row>
    <row r="21" spans="2:12">
      <c r="B21" s="606"/>
      <c r="C21" s="600" t="s">
        <v>36</v>
      </c>
      <c r="D21" s="360"/>
      <c r="E21" s="620">
        <v>251</v>
      </c>
      <c r="F21" s="620" t="s">
        <v>223</v>
      </c>
      <c r="G21" s="620" t="s">
        <v>223</v>
      </c>
      <c r="H21" s="620" t="s">
        <v>223</v>
      </c>
      <c r="I21" s="620" t="s">
        <v>223</v>
      </c>
      <c r="J21" s="620">
        <v>10</v>
      </c>
      <c r="K21" s="619">
        <v>2874</v>
      </c>
      <c r="L21" s="632">
        <v>35</v>
      </c>
    </row>
    <row r="22" spans="2:12">
      <c r="B22" s="606"/>
      <c r="C22" s="600" t="s">
        <v>37</v>
      </c>
      <c r="D22" s="360"/>
      <c r="E22" s="620">
        <v>6</v>
      </c>
      <c r="F22" s="620">
        <v>44</v>
      </c>
      <c r="G22" s="620">
        <v>183</v>
      </c>
      <c r="H22" s="620" t="s">
        <v>223</v>
      </c>
      <c r="I22" s="620">
        <v>11</v>
      </c>
      <c r="J22" s="620">
        <v>12</v>
      </c>
      <c r="K22" s="619">
        <v>3646</v>
      </c>
      <c r="L22" s="632">
        <v>142</v>
      </c>
    </row>
    <row r="23" spans="2:12">
      <c r="B23" s="606"/>
      <c r="C23" s="600" t="s">
        <v>231</v>
      </c>
      <c r="D23" s="360"/>
      <c r="E23" s="620" t="s">
        <v>223</v>
      </c>
      <c r="F23" s="620" t="s">
        <v>223</v>
      </c>
      <c r="G23" s="620" t="s">
        <v>223</v>
      </c>
      <c r="H23" s="620" t="s">
        <v>223</v>
      </c>
      <c r="I23" s="620" t="s">
        <v>223</v>
      </c>
      <c r="J23" s="620">
        <v>3</v>
      </c>
      <c r="K23" s="620">
        <v>165</v>
      </c>
      <c r="L23" s="632">
        <v>15</v>
      </c>
    </row>
    <row r="24" spans="2:12">
      <c r="B24" s="606"/>
      <c r="C24" s="600" t="s">
        <v>232</v>
      </c>
      <c r="D24" s="360"/>
      <c r="E24" s="620" t="s">
        <v>223</v>
      </c>
      <c r="F24" s="620" t="s">
        <v>223</v>
      </c>
      <c r="G24" s="620" t="s">
        <v>223</v>
      </c>
      <c r="H24" s="620" t="s">
        <v>223</v>
      </c>
      <c r="I24" s="620" t="s">
        <v>223</v>
      </c>
      <c r="J24" s="620" t="s">
        <v>223</v>
      </c>
      <c r="K24" s="620">
        <v>420</v>
      </c>
      <c r="L24" s="632">
        <v>1</v>
      </c>
    </row>
    <row r="25" spans="2:12">
      <c r="B25" s="606"/>
      <c r="C25" s="600" t="s">
        <v>233</v>
      </c>
      <c r="D25" s="360"/>
      <c r="E25" s="620">
        <v>108</v>
      </c>
      <c r="F25" s="620">
        <v>3</v>
      </c>
      <c r="G25" s="620" t="s">
        <v>223</v>
      </c>
      <c r="H25" s="620" t="s">
        <v>223</v>
      </c>
      <c r="I25" s="620" t="s">
        <v>223</v>
      </c>
      <c r="J25" s="620">
        <v>65</v>
      </c>
      <c r="K25" s="619">
        <v>94169</v>
      </c>
      <c r="L25" s="634">
        <v>1586</v>
      </c>
    </row>
    <row r="26" spans="2:12">
      <c r="B26" s="606"/>
      <c r="C26" s="600" t="s">
        <v>234</v>
      </c>
      <c r="D26" s="360"/>
      <c r="E26" s="620" t="s">
        <v>223</v>
      </c>
      <c r="F26" s="620" t="s">
        <v>223</v>
      </c>
      <c r="G26" s="620" t="s">
        <v>223</v>
      </c>
      <c r="H26" s="620" t="s">
        <v>223</v>
      </c>
      <c r="I26" s="620" t="s">
        <v>223</v>
      </c>
      <c r="J26" s="620" t="s">
        <v>223</v>
      </c>
      <c r="K26" s="620" t="s">
        <v>223</v>
      </c>
      <c r="L26" s="621">
        <v>0</v>
      </c>
    </row>
    <row r="27" spans="2:12">
      <c r="B27" s="606"/>
      <c r="C27" s="600" t="s">
        <v>235</v>
      </c>
      <c r="D27" s="360"/>
      <c r="E27" s="620">
        <v>2</v>
      </c>
      <c r="F27" s="620">
        <v>2</v>
      </c>
      <c r="G27" s="620" t="s">
        <v>223</v>
      </c>
      <c r="H27" s="620" t="s">
        <v>223</v>
      </c>
      <c r="I27" s="620" t="s">
        <v>223</v>
      </c>
      <c r="J27" s="620">
        <v>5</v>
      </c>
      <c r="K27" s="619">
        <v>4073</v>
      </c>
      <c r="L27" s="632">
        <v>83</v>
      </c>
    </row>
    <row r="28" spans="2:12">
      <c r="B28" s="606"/>
      <c r="C28" s="600" t="s">
        <v>236</v>
      </c>
      <c r="D28" s="360"/>
      <c r="E28" s="620">
        <v>194</v>
      </c>
      <c r="F28" s="620" t="s">
        <v>223</v>
      </c>
      <c r="G28" s="620">
        <v>10</v>
      </c>
      <c r="H28" s="620" t="s">
        <v>223</v>
      </c>
      <c r="I28" s="620" t="s">
        <v>223</v>
      </c>
      <c r="J28" s="620">
        <v>1</v>
      </c>
      <c r="K28" s="620">
        <v>184</v>
      </c>
      <c r="L28" s="632">
        <v>41</v>
      </c>
    </row>
    <row r="29" spans="2:12">
      <c r="B29" s="606"/>
      <c r="C29" s="600" t="s">
        <v>237</v>
      </c>
      <c r="D29" s="360"/>
      <c r="E29" s="620">
        <v>9</v>
      </c>
      <c r="F29" s="620" t="s">
        <v>223</v>
      </c>
      <c r="G29" s="620" t="s">
        <v>223</v>
      </c>
      <c r="H29" s="620" t="s">
        <v>223</v>
      </c>
      <c r="I29" s="620" t="s">
        <v>223</v>
      </c>
      <c r="J29" s="620">
        <v>4</v>
      </c>
      <c r="K29" s="620">
        <v>316</v>
      </c>
      <c r="L29" s="632">
        <v>14</v>
      </c>
    </row>
    <row r="30" spans="2:12">
      <c r="B30" s="606"/>
      <c r="C30" s="600" t="s">
        <v>40</v>
      </c>
      <c r="D30" s="360"/>
      <c r="E30" s="620">
        <v>28</v>
      </c>
      <c r="F30" s="620">
        <v>17</v>
      </c>
      <c r="G30" s="620">
        <v>352</v>
      </c>
      <c r="H30" s="620">
        <v>1</v>
      </c>
      <c r="I30" s="620">
        <v>18</v>
      </c>
      <c r="J30" s="620">
        <v>3</v>
      </c>
      <c r="K30" s="619">
        <v>2160</v>
      </c>
      <c r="L30" s="632">
        <v>25</v>
      </c>
    </row>
    <row r="31" spans="2:12">
      <c r="B31" s="606"/>
      <c r="C31" s="600" t="s">
        <v>238</v>
      </c>
      <c r="D31" s="360"/>
      <c r="E31" s="620" t="s">
        <v>223</v>
      </c>
      <c r="F31" s="620" t="s">
        <v>223</v>
      </c>
      <c r="G31" s="620" t="s">
        <v>223</v>
      </c>
      <c r="H31" s="620" t="s">
        <v>223</v>
      </c>
      <c r="I31" s="620" t="s">
        <v>223</v>
      </c>
      <c r="J31" s="620" t="s">
        <v>223</v>
      </c>
      <c r="K31" s="619">
        <v>8690</v>
      </c>
      <c r="L31" s="632">
        <v>19</v>
      </c>
    </row>
    <row r="32" spans="2:12">
      <c r="B32" s="606"/>
      <c r="C32" s="600" t="s">
        <v>41</v>
      </c>
      <c r="D32" s="360"/>
      <c r="E32" s="620">
        <v>103</v>
      </c>
      <c r="F32" s="620">
        <v>31</v>
      </c>
      <c r="G32" s="620">
        <v>59</v>
      </c>
      <c r="H32" s="620" t="s">
        <v>223</v>
      </c>
      <c r="I32" s="620">
        <v>2</v>
      </c>
      <c r="J32" s="620">
        <v>13</v>
      </c>
      <c r="K32" s="619">
        <v>6025</v>
      </c>
      <c r="L32" s="632">
        <v>174</v>
      </c>
    </row>
    <row r="33" spans="2:12">
      <c r="B33" s="606"/>
      <c r="C33" s="600" t="s">
        <v>239</v>
      </c>
      <c r="D33" s="360"/>
      <c r="E33" s="620">
        <v>7</v>
      </c>
      <c r="F33" s="620" t="s">
        <v>223</v>
      </c>
      <c r="G33" s="620" t="s">
        <v>223</v>
      </c>
      <c r="H33" s="620" t="s">
        <v>223</v>
      </c>
      <c r="I33" s="620" t="s">
        <v>223</v>
      </c>
      <c r="J33" s="620">
        <v>1</v>
      </c>
      <c r="K33" s="620">
        <v>321</v>
      </c>
      <c r="L33" s="632">
        <v>3</v>
      </c>
    </row>
    <row r="34" spans="2:12">
      <c r="B34" s="606"/>
      <c r="C34" s="600" t="s">
        <v>42</v>
      </c>
      <c r="D34" s="360"/>
      <c r="E34" s="620">
        <v>12</v>
      </c>
      <c r="F34" s="620">
        <v>67</v>
      </c>
      <c r="G34" s="620">
        <v>576</v>
      </c>
      <c r="H34" s="620" t="s">
        <v>223</v>
      </c>
      <c r="I34" s="620">
        <v>14</v>
      </c>
      <c r="J34" s="620">
        <v>5</v>
      </c>
      <c r="K34" s="619">
        <v>1083</v>
      </c>
      <c r="L34" s="632">
        <v>168</v>
      </c>
    </row>
    <row r="35" spans="2:12">
      <c r="B35" s="606"/>
      <c r="C35" s="600"/>
      <c r="D35" s="360"/>
      <c r="E35" s="630"/>
      <c r="F35" s="630"/>
      <c r="G35" s="630"/>
      <c r="H35" s="630"/>
      <c r="I35" s="630"/>
      <c r="J35" s="630"/>
      <c r="K35" s="629"/>
      <c r="L35" s="631"/>
    </row>
    <row r="36" spans="2:12" s="373" customFormat="1">
      <c r="B36" s="608"/>
      <c r="C36" s="609" t="s">
        <v>44</v>
      </c>
      <c r="D36" s="367"/>
      <c r="E36" s="611">
        <v>36</v>
      </c>
      <c r="F36" s="611" t="s">
        <v>223</v>
      </c>
      <c r="G36" s="611" t="s">
        <v>223</v>
      </c>
      <c r="H36" s="611" t="s">
        <v>223</v>
      </c>
      <c r="I36" s="611" t="s">
        <v>223</v>
      </c>
      <c r="J36" s="611">
        <v>68</v>
      </c>
      <c r="K36" s="610">
        <v>31253</v>
      </c>
      <c r="L36" s="633">
        <v>251</v>
      </c>
    </row>
    <row r="37" spans="2:12">
      <c r="B37" s="606"/>
      <c r="C37" s="600" t="s">
        <v>240</v>
      </c>
      <c r="D37" s="360"/>
      <c r="E37" s="620" t="s">
        <v>223</v>
      </c>
      <c r="F37" s="620" t="s">
        <v>223</v>
      </c>
      <c r="G37" s="620" t="s">
        <v>223</v>
      </c>
      <c r="H37" s="620" t="s">
        <v>223</v>
      </c>
      <c r="I37" s="620" t="s">
        <v>223</v>
      </c>
      <c r="J37" s="620" t="s">
        <v>223</v>
      </c>
      <c r="K37" s="620">
        <v>387</v>
      </c>
      <c r="L37" s="632">
        <v>3</v>
      </c>
    </row>
    <row r="38" spans="2:12">
      <c r="B38" s="606"/>
      <c r="C38" s="600" t="s">
        <v>241</v>
      </c>
      <c r="D38" s="360"/>
      <c r="E38" s="620" t="s">
        <v>223</v>
      </c>
      <c r="F38" s="620" t="s">
        <v>223</v>
      </c>
      <c r="G38" s="620" t="s">
        <v>223</v>
      </c>
      <c r="H38" s="620" t="s">
        <v>223</v>
      </c>
      <c r="I38" s="620" t="s">
        <v>223</v>
      </c>
      <c r="J38" s="620" t="s">
        <v>223</v>
      </c>
      <c r="K38" s="620">
        <v>661</v>
      </c>
      <c r="L38" s="632">
        <v>4</v>
      </c>
    </row>
    <row r="39" spans="2:12">
      <c r="B39" s="606"/>
      <c r="C39" s="600" t="s">
        <v>45</v>
      </c>
      <c r="D39" s="360"/>
      <c r="E39" s="620">
        <v>1</v>
      </c>
      <c r="F39" s="620" t="s">
        <v>223</v>
      </c>
      <c r="G39" s="620" t="s">
        <v>223</v>
      </c>
      <c r="H39" s="620" t="s">
        <v>223</v>
      </c>
      <c r="I39" s="620" t="s">
        <v>223</v>
      </c>
      <c r="J39" s="620">
        <v>1</v>
      </c>
      <c r="K39" s="620">
        <v>683</v>
      </c>
      <c r="L39" s="621">
        <v>0</v>
      </c>
    </row>
    <row r="40" spans="2:12">
      <c r="B40" s="606"/>
      <c r="C40" s="600" t="s">
        <v>242</v>
      </c>
      <c r="D40" s="360"/>
      <c r="E40" s="620">
        <v>1</v>
      </c>
      <c r="F40" s="620" t="s">
        <v>223</v>
      </c>
      <c r="G40" s="620" t="s">
        <v>223</v>
      </c>
      <c r="H40" s="620" t="s">
        <v>223</v>
      </c>
      <c r="I40" s="620" t="s">
        <v>223</v>
      </c>
      <c r="J40" s="620">
        <v>3</v>
      </c>
      <c r="K40" s="620">
        <v>765</v>
      </c>
      <c r="L40" s="632">
        <v>5</v>
      </c>
    </row>
    <row r="41" spans="2:12">
      <c r="B41" s="606"/>
      <c r="C41" s="600" t="s">
        <v>46</v>
      </c>
      <c r="D41" s="360"/>
      <c r="E41" s="620">
        <v>3</v>
      </c>
      <c r="F41" s="620" t="s">
        <v>223</v>
      </c>
      <c r="G41" s="620" t="s">
        <v>223</v>
      </c>
      <c r="H41" s="620" t="s">
        <v>223</v>
      </c>
      <c r="I41" s="620" t="s">
        <v>223</v>
      </c>
      <c r="J41" s="620">
        <v>18</v>
      </c>
      <c r="K41" s="619">
        <v>4852</v>
      </c>
      <c r="L41" s="632">
        <v>41</v>
      </c>
    </row>
    <row r="42" spans="2:12">
      <c r="B42" s="606"/>
      <c r="C42" s="600" t="s">
        <v>47</v>
      </c>
      <c r="D42" s="360"/>
      <c r="E42" s="620">
        <v>2</v>
      </c>
      <c r="F42" s="620" t="s">
        <v>223</v>
      </c>
      <c r="G42" s="620" t="s">
        <v>223</v>
      </c>
      <c r="H42" s="620" t="s">
        <v>223</v>
      </c>
      <c r="I42" s="620" t="s">
        <v>223</v>
      </c>
      <c r="J42" s="620">
        <v>13</v>
      </c>
      <c r="K42" s="619">
        <v>4194</v>
      </c>
      <c r="L42" s="632">
        <v>15</v>
      </c>
    </row>
    <row r="43" spans="2:12">
      <c r="B43" s="606"/>
      <c r="C43" s="600" t="s">
        <v>243</v>
      </c>
      <c r="D43" s="360"/>
      <c r="E43" s="620" t="s">
        <v>223</v>
      </c>
      <c r="F43" s="620" t="s">
        <v>223</v>
      </c>
      <c r="G43" s="620" t="s">
        <v>223</v>
      </c>
      <c r="H43" s="620" t="s">
        <v>223</v>
      </c>
      <c r="I43" s="620" t="s">
        <v>223</v>
      </c>
      <c r="J43" s="620">
        <v>1</v>
      </c>
      <c r="K43" s="620">
        <v>118</v>
      </c>
      <c r="L43" s="621">
        <v>0</v>
      </c>
    </row>
    <row r="44" spans="2:12">
      <c r="B44" s="606"/>
      <c r="C44" s="600" t="s">
        <v>48</v>
      </c>
      <c r="D44" s="360"/>
      <c r="E44" s="620">
        <v>3</v>
      </c>
      <c r="F44" s="620" t="s">
        <v>223</v>
      </c>
      <c r="G44" s="620" t="s">
        <v>223</v>
      </c>
      <c r="H44" s="620" t="s">
        <v>223</v>
      </c>
      <c r="I44" s="620" t="s">
        <v>223</v>
      </c>
      <c r="J44" s="620">
        <v>4</v>
      </c>
      <c r="K44" s="619">
        <v>1481</v>
      </c>
      <c r="L44" s="632">
        <v>16</v>
      </c>
    </row>
    <row r="45" spans="2:12">
      <c r="B45" s="606"/>
      <c r="C45" s="600" t="s">
        <v>49</v>
      </c>
      <c r="D45" s="360"/>
      <c r="E45" s="620">
        <v>1</v>
      </c>
      <c r="F45" s="620" t="s">
        <v>223</v>
      </c>
      <c r="G45" s="620" t="s">
        <v>223</v>
      </c>
      <c r="H45" s="620" t="s">
        <v>223</v>
      </c>
      <c r="I45" s="620" t="s">
        <v>223</v>
      </c>
      <c r="J45" s="620" t="s">
        <v>223</v>
      </c>
      <c r="K45" s="619">
        <v>1339</v>
      </c>
      <c r="L45" s="632">
        <v>5</v>
      </c>
    </row>
    <row r="46" spans="2:12">
      <c r="B46" s="606"/>
      <c r="C46" s="600" t="s">
        <v>50</v>
      </c>
      <c r="D46" s="360"/>
      <c r="E46" s="620" t="s">
        <v>223</v>
      </c>
      <c r="F46" s="620" t="s">
        <v>223</v>
      </c>
      <c r="G46" s="620" t="s">
        <v>223</v>
      </c>
      <c r="H46" s="620" t="s">
        <v>223</v>
      </c>
      <c r="I46" s="620" t="s">
        <v>223</v>
      </c>
      <c r="J46" s="620" t="s">
        <v>223</v>
      </c>
      <c r="K46" s="620">
        <v>563</v>
      </c>
      <c r="L46" s="632">
        <v>3</v>
      </c>
    </row>
    <row r="47" spans="2:12">
      <c r="B47" s="606"/>
      <c r="C47" s="600" t="s">
        <v>127</v>
      </c>
      <c r="D47" s="360"/>
      <c r="E47" s="620" t="s">
        <v>223</v>
      </c>
      <c r="F47" s="620" t="s">
        <v>223</v>
      </c>
      <c r="G47" s="620" t="s">
        <v>223</v>
      </c>
      <c r="H47" s="620" t="s">
        <v>223</v>
      </c>
      <c r="I47" s="620" t="s">
        <v>223</v>
      </c>
      <c r="J47" s="620">
        <v>1</v>
      </c>
      <c r="K47" s="620">
        <v>439</v>
      </c>
      <c r="L47" s="632">
        <v>6</v>
      </c>
    </row>
    <row r="48" spans="2:12">
      <c r="B48" s="606"/>
      <c r="C48" s="600" t="s">
        <v>128</v>
      </c>
      <c r="D48" s="360"/>
      <c r="E48" s="620" t="s">
        <v>223</v>
      </c>
      <c r="F48" s="620" t="s">
        <v>223</v>
      </c>
      <c r="G48" s="620" t="s">
        <v>223</v>
      </c>
      <c r="H48" s="620" t="s">
        <v>223</v>
      </c>
      <c r="I48" s="620" t="s">
        <v>223</v>
      </c>
      <c r="J48" s="620" t="s">
        <v>223</v>
      </c>
      <c r="K48" s="620">
        <v>475</v>
      </c>
      <c r="L48" s="632">
        <v>2</v>
      </c>
    </row>
    <row r="49" spans="2:12">
      <c r="B49" s="606"/>
      <c r="C49" s="600" t="s">
        <v>51</v>
      </c>
      <c r="D49" s="360"/>
      <c r="E49" s="620">
        <v>4</v>
      </c>
      <c r="F49" s="620" t="s">
        <v>223</v>
      </c>
      <c r="G49" s="620" t="s">
        <v>223</v>
      </c>
      <c r="H49" s="620" t="s">
        <v>223</v>
      </c>
      <c r="I49" s="620" t="s">
        <v>223</v>
      </c>
      <c r="J49" s="620">
        <v>2</v>
      </c>
      <c r="K49" s="620">
        <v>900</v>
      </c>
      <c r="L49" s="632">
        <v>11</v>
      </c>
    </row>
    <row r="50" spans="2:12">
      <c r="B50" s="606"/>
      <c r="C50" s="600" t="s">
        <v>52</v>
      </c>
      <c r="D50" s="360"/>
      <c r="E50" s="620" t="s">
        <v>223</v>
      </c>
      <c r="F50" s="620" t="s">
        <v>223</v>
      </c>
      <c r="G50" s="620" t="s">
        <v>223</v>
      </c>
      <c r="H50" s="620" t="s">
        <v>223</v>
      </c>
      <c r="I50" s="620" t="s">
        <v>223</v>
      </c>
      <c r="J50" s="620">
        <v>1</v>
      </c>
      <c r="K50" s="619">
        <v>1424</v>
      </c>
      <c r="L50" s="632">
        <v>37</v>
      </c>
    </row>
    <row r="51" spans="2:12">
      <c r="B51" s="606"/>
      <c r="C51" s="600" t="s">
        <v>53</v>
      </c>
      <c r="D51" s="360"/>
      <c r="E51" s="620">
        <v>1</v>
      </c>
      <c r="F51" s="620" t="s">
        <v>223</v>
      </c>
      <c r="G51" s="620" t="s">
        <v>223</v>
      </c>
      <c r="H51" s="620" t="s">
        <v>223</v>
      </c>
      <c r="I51" s="620" t="s">
        <v>223</v>
      </c>
      <c r="J51" s="620">
        <v>1</v>
      </c>
      <c r="K51" s="620">
        <v>946</v>
      </c>
      <c r="L51" s="632">
        <v>6</v>
      </c>
    </row>
    <row r="52" spans="2:12">
      <c r="B52" s="606"/>
      <c r="C52" s="600" t="s">
        <v>54</v>
      </c>
      <c r="D52" s="360"/>
      <c r="E52" s="620">
        <v>5</v>
      </c>
      <c r="F52" s="620" t="s">
        <v>223</v>
      </c>
      <c r="G52" s="620" t="s">
        <v>223</v>
      </c>
      <c r="H52" s="620" t="s">
        <v>223</v>
      </c>
      <c r="I52" s="620" t="s">
        <v>223</v>
      </c>
      <c r="J52" s="620">
        <v>8</v>
      </c>
      <c r="K52" s="619">
        <v>1492</v>
      </c>
      <c r="L52" s="632">
        <v>32</v>
      </c>
    </row>
    <row r="53" spans="2:12">
      <c r="B53" s="606"/>
      <c r="C53" s="600" t="s">
        <v>244</v>
      </c>
      <c r="D53" s="360"/>
      <c r="E53" s="620">
        <v>4</v>
      </c>
      <c r="F53" s="620" t="s">
        <v>223</v>
      </c>
      <c r="G53" s="620" t="s">
        <v>223</v>
      </c>
      <c r="H53" s="620" t="s">
        <v>223</v>
      </c>
      <c r="I53" s="620" t="s">
        <v>223</v>
      </c>
      <c r="J53" s="620">
        <v>7</v>
      </c>
      <c r="K53" s="619">
        <v>7382</v>
      </c>
      <c r="L53" s="632">
        <v>11</v>
      </c>
    </row>
    <row r="54" spans="2:12">
      <c r="B54" s="606"/>
      <c r="C54" s="600" t="s">
        <v>245</v>
      </c>
      <c r="D54" s="360"/>
      <c r="E54" s="620">
        <v>2</v>
      </c>
      <c r="F54" s="620" t="s">
        <v>223</v>
      </c>
      <c r="G54" s="620" t="s">
        <v>223</v>
      </c>
      <c r="H54" s="620" t="s">
        <v>223</v>
      </c>
      <c r="I54" s="620" t="s">
        <v>223</v>
      </c>
      <c r="J54" s="620" t="s">
        <v>223</v>
      </c>
      <c r="K54" s="619">
        <v>1324</v>
      </c>
      <c r="L54" s="632">
        <v>3</v>
      </c>
    </row>
    <row r="55" spans="2:12">
      <c r="B55" s="606"/>
      <c r="C55" s="600"/>
      <c r="D55" s="360"/>
      <c r="E55" s="630"/>
      <c r="F55" s="630"/>
      <c r="G55" s="630"/>
      <c r="H55" s="630"/>
      <c r="I55" s="630"/>
      <c r="J55" s="630"/>
      <c r="K55" s="629"/>
      <c r="L55" s="631"/>
    </row>
    <row r="56" spans="2:12" s="373" customFormat="1">
      <c r="B56" s="608"/>
      <c r="C56" s="609" t="s">
        <v>57</v>
      </c>
      <c r="D56" s="367"/>
      <c r="E56" s="611">
        <v>2</v>
      </c>
      <c r="F56" s="611" t="s">
        <v>223</v>
      </c>
      <c r="G56" s="611" t="s">
        <v>223</v>
      </c>
      <c r="H56" s="611" t="s">
        <v>223</v>
      </c>
      <c r="I56" s="611" t="s">
        <v>223</v>
      </c>
      <c r="J56" s="611">
        <v>5</v>
      </c>
      <c r="K56" s="611">
        <v>796</v>
      </c>
      <c r="L56" s="633">
        <v>55</v>
      </c>
    </row>
    <row r="57" spans="2:12">
      <c r="B57" s="606"/>
      <c r="C57" s="600" t="s">
        <v>168</v>
      </c>
      <c r="D57" s="360"/>
      <c r="E57" s="620" t="s">
        <v>223</v>
      </c>
      <c r="F57" s="620" t="s">
        <v>223</v>
      </c>
      <c r="G57" s="620" t="s">
        <v>223</v>
      </c>
      <c r="H57" s="620" t="s">
        <v>223</v>
      </c>
      <c r="I57" s="620" t="s">
        <v>223</v>
      </c>
      <c r="J57" s="620" t="s">
        <v>223</v>
      </c>
      <c r="K57" s="620">
        <v>17</v>
      </c>
      <c r="L57" s="632">
        <v>5</v>
      </c>
    </row>
    <row r="58" spans="2:12">
      <c r="B58" s="606"/>
      <c r="C58" s="600" t="s">
        <v>246</v>
      </c>
      <c r="D58" s="360"/>
      <c r="E58" s="620" t="s">
        <v>223</v>
      </c>
      <c r="F58" s="620" t="s">
        <v>223</v>
      </c>
      <c r="G58" s="620" t="s">
        <v>223</v>
      </c>
      <c r="H58" s="620" t="s">
        <v>223</v>
      </c>
      <c r="I58" s="620" t="s">
        <v>223</v>
      </c>
      <c r="J58" s="620" t="s">
        <v>223</v>
      </c>
      <c r="K58" s="620">
        <v>285</v>
      </c>
      <c r="L58" s="632">
        <v>1</v>
      </c>
    </row>
    <row r="59" spans="2:12">
      <c r="B59" s="606"/>
      <c r="C59" s="600" t="s">
        <v>59</v>
      </c>
      <c r="D59" s="360"/>
      <c r="E59" s="620" t="s">
        <v>223</v>
      </c>
      <c r="F59" s="620" t="s">
        <v>223</v>
      </c>
      <c r="G59" s="620" t="s">
        <v>223</v>
      </c>
      <c r="H59" s="620" t="s">
        <v>223</v>
      </c>
      <c r="I59" s="620" t="s">
        <v>223</v>
      </c>
      <c r="J59" s="620">
        <v>2</v>
      </c>
      <c r="K59" s="620">
        <v>92</v>
      </c>
      <c r="L59" s="632">
        <v>18</v>
      </c>
    </row>
    <row r="60" spans="2:12">
      <c r="B60" s="606"/>
      <c r="C60" s="600"/>
      <c r="D60" s="360"/>
      <c r="E60" s="630"/>
      <c r="F60" s="630"/>
      <c r="G60" s="630"/>
      <c r="H60" s="630"/>
      <c r="I60" s="630"/>
      <c r="J60" s="630"/>
      <c r="K60" s="630"/>
      <c r="L60" s="631"/>
    </row>
    <row r="61" spans="2:12" s="373" customFormat="1">
      <c r="B61" s="608"/>
      <c r="C61" s="609" t="s">
        <v>247</v>
      </c>
      <c r="D61" s="367"/>
      <c r="E61" s="611">
        <v>46</v>
      </c>
      <c r="F61" s="611">
        <v>9</v>
      </c>
      <c r="G61" s="611" t="s">
        <v>223</v>
      </c>
      <c r="H61" s="611" t="s">
        <v>223</v>
      </c>
      <c r="I61" s="611" t="s">
        <v>223</v>
      </c>
      <c r="J61" s="611">
        <v>47</v>
      </c>
      <c r="K61" s="610">
        <v>53309</v>
      </c>
      <c r="L61" s="633">
        <v>138</v>
      </c>
    </row>
    <row r="62" spans="2:12">
      <c r="B62" s="606"/>
      <c r="C62" s="600" t="s">
        <v>61</v>
      </c>
      <c r="D62" s="360"/>
      <c r="E62" s="620">
        <v>6</v>
      </c>
      <c r="F62" s="620" t="s">
        <v>223</v>
      </c>
      <c r="G62" s="620" t="s">
        <v>223</v>
      </c>
      <c r="H62" s="620" t="s">
        <v>223</v>
      </c>
      <c r="I62" s="620" t="s">
        <v>223</v>
      </c>
      <c r="J62" s="620">
        <v>9</v>
      </c>
      <c r="K62" s="619">
        <v>5543</v>
      </c>
      <c r="L62" s="632">
        <v>29</v>
      </c>
    </row>
    <row r="63" spans="2:12">
      <c r="B63" s="606"/>
      <c r="C63" s="600" t="s">
        <v>62</v>
      </c>
      <c r="D63" s="360"/>
      <c r="E63" s="620">
        <v>3</v>
      </c>
      <c r="F63" s="620" t="s">
        <v>223</v>
      </c>
      <c r="G63" s="620" t="s">
        <v>223</v>
      </c>
      <c r="H63" s="620" t="s">
        <v>223</v>
      </c>
      <c r="I63" s="620" t="s">
        <v>223</v>
      </c>
      <c r="J63" s="620">
        <v>1</v>
      </c>
      <c r="K63" s="620">
        <v>904</v>
      </c>
      <c r="L63" s="632">
        <v>11</v>
      </c>
    </row>
    <row r="64" spans="2:12">
      <c r="B64" s="606"/>
      <c r="C64" s="600" t="s">
        <v>248</v>
      </c>
      <c r="D64" s="360"/>
      <c r="E64" s="620">
        <v>34</v>
      </c>
      <c r="F64" s="620">
        <v>9</v>
      </c>
      <c r="G64" s="620" t="s">
        <v>223</v>
      </c>
      <c r="H64" s="620" t="s">
        <v>223</v>
      </c>
      <c r="I64" s="620" t="s">
        <v>223</v>
      </c>
      <c r="J64" s="620">
        <v>37</v>
      </c>
      <c r="K64" s="619">
        <v>46656</v>
      </c>
      <c r="L64" s="632">
        <v>91</v>
      </c>
    </row>
    <row r="65" spans="1:12">
      <c r="B65" s="606"/>
      <c r="C65" s="600"/>
      <c r="D65" s="360"/>
      <c r="E65" s="630"/>
      <c r="F65" s="630"/>
      <c r="G65" s="630"/>
      <c r="H65" s="630"/>
      <c r="I65" s="630"/>
      <c r="J65" s="630"/>
      <c r="K65" s="629"/>
      <c r="L65" s="631"/>
    </row>
    <row r="66" spans="1:12" s="373" customFormat="1">
      <c r="B66" s="608"/>
      <c r="C66" s="609" t="s">
        <v>249</v>
      </c>
      <c r="D66" s="367"/>
      <c r="E66" s="611">
        <v>6</v>
      </c>
      <c r="F66" s="611" t="s">
        <v>223</v>
      </c>
      <c r="G66" s="611" t="s">
        <v>223</v>
      </c>
      <c r="H66" s="611" t="s">
        <v>223</v>
      </c>
      <c r="I66" s="611" t="s">
        <v>223</v>
      </c>
      <c r="J66" s="611">
        <v>6</v>
      </c>
      <c r="K66" s="610">
        <v>1349</v>
      </c>
      <c r="L66" s="633">
        <v>35</v>
      </c>
    </row>
    <row r="67" spans="1:12">
      <c r="B67" s="606"/>
      <c r="C67" s="600" t="s">
        <v>65</v>
      </c>
      <c r="D67" s="360"/>
      <c r="E67" s="620">
        <v>1</v>
      </c>
      <c r="F67" s="620" t="s">
        <v>223</v>
      </c>
      <c r="G67" s="620" t="s">
        <v>223</v>
      </c>
      <c r="H67" s="620" t="s">
        <v>223</v>
      </c>
      <c r="I67" s="620" t="s">
        <v>223</v>
      </c>
      <c r="J67" s="620">
        <v>1</v>
      </c>
      <c r="K67" s="620">
        <v>155</v>
      </c>
      <c r="L67" s="632">
        <v>1</v>
      </c>
    </row>
    <row r="68" spans="1:12">
      <c r="B68" s="606"/>
      <c r="C68" s="600" t="s">
        <v>66</v>
      </c>
      <c r="D68" s="360"/>
      <c r="E68" s="620">
        <v>4</v>
      </c>
      <c r="F68" s="620" t="s">
        <v>223</v>
      </c>
      <c r="G68" s="620" t="s">
        <v>223</v>
      </c>
      <c r="H68" s="620" t="s">
        <v>223</v>
      </c>
      <c r="I68" s="620" t="s">
        <v>223</v>
      </c>
      <c r="J68" s="620">
        <v>4</v>
      </c>
      <c r="K68" s="620">
        <v>692</v>
      </c>
      <c r="L68" s="632">
        <v>16</v>
      </c>
    </row>
    <row r="69" spans="1:12">
      <c r="B69" s="606"/>
      <c r="C69" s="600" t="s">
        <v>250</v>
      </c>
      <c r="D69" s="360"/>
      <c r="E69" s="620" t="s">
        <v>223</v>
      </c>
      <c r="F69" s="620" t="s">
        <v>223</v>
      </c>
      <c r="G69" s="620" t="s">
        <v>223</v>
      </c>
      <c r="H69" s="620" t="s">
        <v>223</v>
      </c>
      <c r="I69" s="620" t="s">
        <v>223</v>
      </c>
      <c r="J69" s="620" t="s">
        <v>223</v>
      </c>
      <c r="K69" s="620">
        <v>147</v>
      </c>
      <c r="L69" s="621">
        <v>0</v>
      </c>
    </row>
    <row r="70" spans="1:12">
      <c r="B70" s="606"/>
      <c r="C70" s="600" t="s">
        <v>67</v>
      </c>
      <c r="D70" s="360"/>
      <c r="E70" s="620" t="s">
        <v>223</v>
      </c>
      <c r="F70" s="620" t="s">
        <v>223</v>
      </c>
      <c r="G70" s="620" t="s">
        <v>223</v>
      </c>
      <c r="H70" s="620" t="s">
        <v>223</v>
      </c>
      <c r="I70" s="620" t="s">
        <v>223</v>
      </c>
      <c r="J70" s="620" t="s">
        <v>223</v>
      </c>
      <c r="K70" s="620">
        <v>104</v>
      </c>
      <c r="L70" s="632">
        <v>5</v>
      </c>
    </row>
    <row r="71" spans="1:12">
      <c r="B71" s="606"/>
      <c r="C71" s="600" t="s">
        <v>68</v>
      </c>
      <c r="D71" s="360"/>
      <c r="E71" s="620">
        <v>1</v>
      </c>
      <c r="F71" s="620" t="s">
        <v>223</v>
      </c>
      <c r="G71" s="620" t="s">
        <v>223</v>
      </c>
      <c r="H71" s="620" t="s">
        <v>223</v>
      </c>
      <c r="I71" s="620" t="s">
        <v>223</v>
      </c>
      <c r="J71" s="620">
        <v>1</v>
      </c>
      <c r="K71" s="620">
        <v>63</v>
      </c>
      <c r="L71" s="632">
        <v>8</v>
      </c>
    </row>
    <row r="72" spans="1:12">
      <c r="B72" s="606"/>
      <c r="C72" s="600"/>
      <c r="D72" s="360"/>
      <c r="E72" s="630"/>
      <c r="F72" s="630"/>
      <c r="G72" s="630"/>
      <c r="H72" s="630"/>
      <c r="I72" s="630"/>
      <c r="J72" s="630"/>
      <c r="K72" s="630"/>
      <c r="L72" s="631"/>
    </row>
    <row r="73" spans="1:12" s="373" customFormat="1">
      <c r="B73" s="608"/>
      <c r="C73" s="609" t="s">
        <v>69</v>
      </c>
      <c r="D73" s="367"/>
      <c r="E73" s="611">
        <v>33</v>
      </c>
      <c r="F73" s="611">
        <v>6</v>
      </c>
      <c r="G73" s="611" t="s">
        <v>223</v>
      </c>
      <c r="H73" s="611" t="s">
        <v>223</v>
      </c>
      <c r="I73" s="611" t="s">
        <v>223</v>
      </c>
      <c r="J73" s="611">
        <v>2</v>
      </c>
      <c r="K73" s="610">
        <v>9986</v>
      </c>
      <c r="L73" s="633">
        <v>28</v>
      </c>
    </row>
    <row r="74" spans="1:12">
      <c r="B74" s="606"/>
      <c r="C74" s="600" t="s">
        <v>70</v>
      </c>
      <c r="D74" s="360"/>
      <c r="E74" s="620">
        <v>17</v>
      </c>
      <c r="F74" s="620">
        <v>6</v>
      </c>
      <c r="G74" s="620" t="s">
        <v>223</v>
      </c>
      <c r="H74" s="620" t="s">
        <v>223</v>
      </c>
      <c r="I74" s="620" t="s">
        <v>223</v>
      </c>
      <c r="J74" s="620">
        <v>1</v>
      </c>
      <c r="K74" s="619">
        <v>8543</v>
      </c>
      <c r="L74" s="632">
        <v>18</v>
      </c>
    </row>
    <row r="75" spans="1:12">
      <c r="B75" s="606"/>
      <c r="C75" s="600" t="s">
        <v>251</v>
      </c>
      <c r="D75" s="360"/>
      <c r="E75" s="620">
        <v>2</v>
      </c>
      <c r="F75" s="620" t="s">
        <v>223</v>
      </c>
      <c r="G75" s="620" t="s">
        <v>223</v>
      </c>
      <c r="H75" s="620" t="s">
        <v>223</v>
      </c>
      <c r="I75" s="620" t="s">
        <v>223</v>
      </c>
      <c r="J75" s="620" t="s">
        <v>223</v>
      </c>
      <c r="K75" s="620">
        <v>10</v>
      </c>
      <c r="L75" s="632">
        <v>2</v>
      </c>
    </row>
    <row r="76" spans="1:12">
      <c r="B76" s="606"/>
      <c r="C76" s="600" t="s">
        <v>71</v>
      </c>
      <c r="D76" s="360"/>
      <c r="E76" s="620">
        <v>13</v>
      </c>
      <c r="F76" s="620" t="s">
        <v>223</v>
      </c>
      <c r="G76" s="620" t="s">
        <v>223</v>
      </c>
      <c r="H76" s="620" t="s">
        <v>223</v>
      </c>
      <c r="I76" s="620" t="s">
        <v>223</v>
      </c>
      <c r="J76" s="620">
        <v>1</v>
      </c>
      <c r="K76" s="619">
        <v>1278</v>
      </c>
      <c r="L76" s="632">
        <v>5</v>
      </c>
    </row>
    <row r="77" spans="1:12">
      <c r="B77" s="606"/>
      <c r="C77" s="600"/>
      <c r="D77" s="360"/>
      <c r="E77" s="630"/>
      <c r="F77" s="630"/>
      <c r="G77" s="630"/>
      <c r="H77" s="630"/>
      <c r="I77" s="630"/>
      <c r="J77" s="630"/>
      <c r="K77" s="629"/>
      <c r="L77" s="631"/>
    </row>
    <row r="78" spans="1:12" s="373" customFormat="1">
      <c r="B78" s="608"/>
      <c r="C78" s="609" t="s">
        <v>252</v>
      </c>
      <c r="D78" s="367"/>
      <c r="E78" s="611" t="s">
        <v>223</v>
      </c>
      <c r="F78" s="611" t="s">
        <v>223</v>
      </c>
      <c r="G78" s="611" t="s">
        <v>223</v>
      </c>
      <c r="H78" s="611" t="s">
        <v>223</v>
      </c>
      <c r="I78" s="611" t="s">
        <v>223</v>
      </c>
      <c r="J78" s="611" t="s">
        <v>223</v>
      </c>
      <c r="K78" s="611">
        <v>12</v>
      </c>
      <c r="L78" s="633">
        <v>1</v>
      </c>
    </row>
    <row r="79" spans="1:12" ht="7.5" customHeight="1">
      <c r="A79" s="624"/>
      <c r="B79" s="624"/>
      <c r="C79" s="604"/>
      <c r="D79" s="391"/>
      <c r="E79" s="625"/>
      <c r="F79" s="625"/>
      <c r="G79" s="625"/>
      <c r="H79" s="625"/>
      <c r="I79" s="625"/>
      <c r="J79" s="625"/>
      <c r="K79" s="625"/>
      <c r="L79" s="635"/>
    </row>
    <row r="80" spans="1:12">
      <c r="L80" s="636"/>
    </row>
    <row r="81" spans="12:12">
      <c r="L81" s="636"/>
    </row>
    <row r="82" spans="12:12">
      <c r="L82" s="636"/>
    </row>
    <row r="83" spans="12:12">
      <c r="L83" s="636"/>
    </row>
    <row r="84" spans="12:12">
      <c r="L84" s="636"/>
    </row>
    <row r="85" spans="12:12">
      <c r="L85" s="636"/>
    </row>
    <row r="86" spans="12:12">
      <c r="L86" s="636"/>
    </row>
    <row r="87" spans="12:12">
      <c r="L87" s="636"/>
    </row>
    <row r="88" spans="12:12">
      <c r="L88" s="636"/>
    </row>
    <row r="89" spans="12:12">
      <c r="L89" s="636"/>
    </row>
    <row r="90" spans="12:12">
      <c r="L90" s="636"/>
    </row>
    <row r="91" spans="12:12">
      <c r="L91" s="636"/>
    </row>
    <row r="92" spans="12:12">
      <c r="L92" s="636"/>
    </row>
    <row r="93" spans="12:12">
      <c r="L93" s="636"/>
    </row>
    <row r="94" spans="12:12">
      <c r="L94" s="636"/>
    </row>
    <row r="95" spans="12:12">
      <c r="L95" s="636"/>
    </row>
    <row r="96" spans="12:12">
      <c r="L96" s="636"/>
    </row>
    <row r="97" spans="12:12">
      <c r="L97" s="636"/>
    </row>
    <row r="98" spans="12:12">
      <c r="L98" s="636"/>
    </row>
    <row r="99" spans="12:12">
      <c r="L99" s="636"/>
    </row>
    <row r="100" spans="12:12">
      <c r="L100" s="636"/>
    </row>
    <row r="101" spans="12:12">
      <c r="L101" s="636"/>
    </row>
    <row r="102" spans="12:12">
      <c r="L102" s="636"/>
    </row>
    <row r="103" spans="12:12">
      <c r="L103" s="636"/>
    </row>
    <row r="104" spans="12:12">
      <c r="L104" s="636"/>
    </row>
    <row r="105" spans="12:12">
      <c r="L105" s="636"/>
    </row>
    <row r="106" spans="12:12">
      <c r="L106" s="636"/>
    </row>
    <row r="107" spans="12:12">
      <c r="L107" s="636"/>
    </row>
    <row r="108" spans="12:12">
      <c r="L108" s="636"/>
    </row>
    <row r="109" spans="12:12">
      <c r="L109" s="636"/>
    </row>
    <row r="110" spans="12:12">
      <c r="L110" s="636"/>
    </row>
    <row r="111" spans="12:12">
      <c r="L111" s="636"/>
    </row>
    <row r="112" spans="12:12">
      <c r="L112" s="636"/>
    </row>
    <row r="113" spans="12:12">
      <c r="L113" s="636"/>
    </row>
    <row r="114" spans="12:12">
      <c r="L114" s="636"/>
    </row>
    <row r="115" spans="12:12">
      <c r="L115" s="636"/>
    </row>
    <row r="116" spans="12:12">
      <c r="L116" s="636"/>
    </row>
    <row r="117" spans="12:12">
      <c r="L117" s="636"/>
    </row>
    <row r="118" spans="12:12">
      <c r="L118" s="636"/>
    </row>
    <row r="119" spans="12:12">
      <c r="L119" s="636"/>
    </row>
    <row r="120" spans="12:12">
      <c r="L120" s="636"/>
    </row>
    <row r="121" spans="12:12">
      <c r="L121" s="636"/>
    </row>
    <row r="122" spans="12:12">
      <c r="L122" s="636"/>
    </row>
    <row r="123" spans="12:12">
      <c r="L123" s="636"/>
    </row>
    <row r="124" spans="12:12">
      <c r="L124" s="636"/>
    </row>
    <row r="125" spans="12:12">
      <c r="L125" s="636"/>
    </row>
    <row r="126" spans="12:12">
      <c r="L126" s="636"/>
    </row>
    <row r="127" spans="12:12">
      <c r="L127" s="636"/>
    </row>
    <row r="128" spans="12:12">
      <c r="L128" s="636"/>
    </row>
    <row r="129" spans="12:12">
      <c r="L129" s="636"/>
    </row>
    <row r="130" spans="12:12">
      <c r="L130" s="636"/>
    </row>
    <row r="131" spans="12:12">
      <c r="L131" s="636"/>
    </row>
    <row r="132" spans="12:12">
      <c r="L132" s="636"/>
    </row>
    <row r="133" spans="12:12">
      <c r="L133" s="636"/>
    </row>
    <row r="134" spans="12:12">
      <c r="L134" s="636"/>
    </row>
    <row r="135" spans="12:12">
      <c r="L135" s="636"/>
    </row>
    <row r="136" spans="12:12">
      <c r="L136" s="636"/>
    </row>
    <row r="137" spans="12:12">
      <c r="L137" s="636"/>
    </row>
    <row r="138" spans="12:12">
      <c r="L138" s="636"/>
    </row>
    <row r="139" spans="12:12">
      <c r="L139" s="636"/>
    </row>
    <row r="140" spans="12:12">
      <c r="L140" s="636"/>
    </row>
    <row r="141" spans="12:12">
      <c r="L141" s="636"/>
    </row>
    <row r="142" spans="12:12">
      <c r="L142" s="636"/>
    </row>
    <row r="143" spans="12:12">
      <c r="L143" s="636"/>
    </row>
    <row r="144" spans="12:12">
      <c r="L144" s="636"/>
    </row>
    <row r="145" spans="12:12">
      <c r="L145" s="636"/>
    </row>
    <row r="146" spans="12:12">
      <c r="L146" s="636"/>
    </row>
    <row r="147" spans="12:12">
      <c r="L147" s="636"/>
    </row>
    <row r="148" spans="12:12">
      <c r="L148" s="636"/>
    </row>
    <row r="149" spans="12:12">
      <c r="L149" s="636"/>
    </row>
    <row r="150" spans="12:12">
      <c r="L150" s="636"/>
    </row>
    <row r="151" spans="12:12">
      <c r="L151" s="636"/>
    </row>
    <row r="152" spans="12:12">
      <c r="L152" s="636"/>
    </row>
    <row r="153" spans="12:12">
      <c r="L153" s="636"/>
    </row>
    <row r="154" spans="12:12">
      <c r="L154" s="636"/>
    </row>
    <row r="155" spans="12:12">
      <c r="L155" s="636"/>
    </row>
    <row r="156" spans="12:12">
      <c r="L156" s="636"/>
    </row>
    <row r="157" spans="12:12">
      <c r="L157" s="636"/>
    </row>
    <row r="158" spans="12:12">
      <c r="L158" s="636"/>
    </row>
    <row r="159" spans="12:12">
      <c r="L159" s="636"/>
    </row>
    <row r="160" spans="12:12">
      <c r="L160" s="636"/>
    </row>
    <row r="161" spans="12:12">
      <c r="L161" s="636"/>
    </row>
    <row r="162" spans="12:12">
      <c r="L162" s="636"/>
    </row>
    <row r="163" spans="12:12">
      <c r="L163" s="636"/>
    </row>
    <row r="164" spans="12:12">
      <c r="L164" s="636"/>
    </row>
    <row r="165" spans="12:12">
      <c r="L165" s="636"/>
    </row>
  </sheetData>
  <mergeCells count="1">
    <mergeCell ref="C1:L1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72" fitToHeight="0" orientation="portrait" r:id="rId1"/>
  <headerFooter>
    <oddHeader>&amp;R出入国在留管理庁　出入国管理統計
正誤情報　&amp;A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Q79"/>
  <sheetViews>
    <sheetView zoomScaleNormal="100" zoomScaleSheetLayoutView="75" workbookViewId="0"/>
  </sheetViews>
  <sheetFormatPr defaultColWidth="11.875" defaultRowHeight="13.5"/>
  <cols>
    <col min="1" max="1" width="0.625" style="365" customWidth="1"/>
    <col min="2" max="2" width="0.75" style="365" customWidth="1"/>
    <col min="3" max="3" width="15.625" style="353" customWidth="1"/>
    <col min="4" max="4" width="0.625" style="353" customWidth="1"/>
    <col min="5" max="10" width="14.375" style="365" customWidth="1"/>
    <col min="11" max="11" width="14.75" style="365" customWidth="1"/>
    <col min="12" max="12" width="14.75" style="607" customWidth="1"/>
    <col min="13" max="16384" width="11.875" style="365"/>
  </cols>
  <sheetData>
    <row r="1" spans="2:43" s="333" customFormat="1" ht="17.25">
      <c r="C1" s="917" t="s">
        <v>839</v>
      </c>
      <c r="D1" s="918"/>
      <c r="E1" s="918"/>
      <c r="F1" s="918"/>
      <c r="G1" s="918"/>
      <c r="H1" s="918"/>
      <c r="I1" s="918"/>
      <c r="J1" s="918"/>
      <c r="K1" s="918"/>
      <c r="L1" s="918"/>
    </row>
    <row r="2" spans="2:43" s="335" customFormat="1" ht="18.75" customHeight="1" thickBot="1">
      <c r="C2" s="334"/>
      <c r="D2" s="334"/>
      <c r="L2" s="596" t="s">
        <v>853</v>
      </c>
    </row>
    <row r="3" spans="2:43" s="344" customFormat="1" ht="7.5" customHeight="1" thickTop="1">
      <c r="B3" s="342"/>
      <c r="C3" s="597"/>
      <c r="D3" s="598"/>
      <c r="E3" s="343"/>
      <c r="F3" s="341"/>
      <c r="G3" s="343"/>
      <c r="H3" s="343"/>
      <c r="I3" s="599"/>
      <c r="J3" s="343"/>
      <c r="K3" s="343"/>
      <c r="L3" s="638"/>
    </row>
    <row r="4" spans="2:43" s="344" customFormat="1">
      <c r="B4" s="337"/>
      <c r="C4" s="600"/>
      <c r="D4" s="360"/>
      <c r="E4" s="339"/>
      <c r="F4" s="601" t="s">
        <v>841</v>
      </c>
      <c r="G4" s="602" t="s">
        <v>841</v>
      </c>
      <c r="H4" s="602" t="s">
        <v>841</v>
      </c>
      <c r="I4" s="601" t="s">
        <v>841</v>
      </c>
      <c r="J4" s="339"/>
      <c r="K4" s="339"/>
      <c r="L4" s="639"/>
    </row>
    <row r="5" spans="2:43" s="353" customFormat="1" ht="21">
      <c r="B5" s="600"/>
      <c r="C5" s="347" t="s">
        <v>842</v>
      </c>
      <c r="D5" s="360"/>
      <c r="E5" s="349" t="s">
        <v>843</v>
      </c>
      <c r="F5" s="603"/>
      <c r="G5" s="349"/>
      <c r="H5" s="349"/>
      <c r="I5" s="603"/>
      <c r="J5" s="349" t="s">
        <v>844</v>
      </c>
      <c r="K5" s="349" t="s">
        <v>845</v>
      </c>
      <c r="L5" s="640" t="s">
        <v>846</v>
      </c>
      <c r="M5" s="353" ph="1"/>
      <c r="U5" s="353" ph="1"/>
      <c r="V5" s="353" ph="1"/>
      <c r="AH5" s="353" ph="1"/>
      <c r="AP5" s="353" ph="1"/>
      <c r="AQ5" s="353" ph="1"/>
    </row>
    <row r="6" spans="2:43" s="344" customFormat="1">
      <c r="B6" s="337"/>
      <c r="C6" s="600"/>
      <c r="D6" s="360"/>
      <c r="E6" s="339"/>
      <c r="F6" s="601" t="s">
        <v>847</v>
      </c>
      <c r="G6" s="602" t="s">
        <v>848</v>
      </c>
      <c r="H6" s="602" t="s">
        <v>849</v>
      </c>
      <c r="I6" s="601" t="s">
        <v>850</v>
      </c>
      <c r="J6" s="339"/>
      <c r="K6" s="339"/>
      <c r="L6" s="639"/>
    </row>
    <row r="7" spans="2:43" s="344" customFormat="1" ht="7.5" customHeight="1">
      <c r="B7" s="356"/>
      <c r="C7" s="604"/>
      <c r="D7" s="391"/>
      <c r="E7" s="357"/>
      <c r="F7" s="358"/>
      <c r="G7" s="357"/>
      <c r="H7" s="357"/>
      <c r="I7" s="605"/>
      <c r="J7" s="357"/>
      <c r="K7" s="357"/>
      <c r="L7" s="641"/>
    </row>
    <row r="8" spans="2:43" ht="7.5" customHeight="1">
      <c r="B8" s="606"/>
      <c r="C8" s="600"/>
      <c r="D8" s="360"/>
      <c r="E8" s="607"/>
      <c r="F8" s="607"/>
      <c r="G8" s="607"/>
      <c r="H8" s="607"/>
      <c r="I8" s="607"/>
      <c r="J8" s="607"/>
      <c r="K8" s="607"/>
    </row>
    <row r="9" spans="2:43" s="373" customFormat="1">
      <c r="B9" s="608"/>
      <c r="C9" s="609" t="s">
        <v>3</v>
      </c>
      <c r="D9" s="367"/>
      <c r="E9" s="610">
        <v>1758</v>
      </c>
      <c r="F9" s="611">
        <v>453</v>
      </c>
      <c r="G9" s="610">
        <v>4987</v>
      </c>
      <c r="H9" s="611">
        <v>16</v>
      </c>
      <c r="I9" s="612">
        <v>279</v>
      </c>
      <c r="J9" s="611">
        <v>399</v>
      </c>
      <c r="K9" s="613">
        <v>495072</v>
      </c>
      <c r="L9" s="642">
        <v>7718</v>
      </c>
    </row>
    <row r="10" spans="2:43" s="377" customFormat="1">
      <c r="B10" s="615"/>
      <c r="C10" s="616"/>
      <c r="D10" s="375"/>
      <c r="E10" s="643"/>
      <c r="F10" s="644"/>
      <c r="G10" s="643"/>
      <c r="H10" s="644"/>
      <c r="I10" s="644"/>
      <c r="J10" s="644"/>
      <c r="K10" s="643"/>
      <c r="L10" s="645"/>
    </row>
    <row r="11" spans="2:43">
      <c r="B11" s="606"/>
      <c r="C11" s="618" t="s">
        <v>222</v>
      </c>
      <c r="D11" s="378"/>
      <c r="E11" s="619">
        <v>1326</v>
      </c>
      <c r="F11" s="620">
        <v>20</v>
      </c>
      <c r="G11" s="620">
        <v>50</v>
      </c>
      <c r="H11" s="620">
        <v>16</v>
      </c>
      <c r="I11" s="620">
        <v>279</v>
      </c>
      <c r="J11" s="620">
        <v>204</v>
      </c>
      <c r="K11" s="620">
        <v>3</v>
      </c>
      <c r="L11" s="621">
        <v>5462</v>
      </c>
    </row>
    <row r="12" spans="2:43">
      <c r="B12" s="606"/>
      <c r="C12" s="600"/>
      <c r="D12" s="360"/>
      <c r="E12" s="643"/>
      <c r="F12" s="644"/>
      <c r="G12" s="644"/>
      <c r="H12" s="644"/>
      <c r="I12" s="644"/>
      <c r="J12" s="644"/>
      <c r="K12" s="644"/>
      <c r="L12" s="645"/>
    </row>
    <row r="13" spans="2:43" s="373" customFormat="1">
      <c r="B13" s="608"/>
      <c r="C13" s="609" t="s">
        <v>31</v>
      </c>
      <c r="D13" s="367"/>
      <c r="E13" s="610">
        <v>1592</v>
      </c>
      <c r="F13" s="611">
        <v>450</v>
      </c>
      <c r="G13" s="610">
        <v>4986</v>
      </c>
      <c r="H13" s="611">
        <v>16</v>
      </c>
      <c r="I13" s="612">
        <v>279</v>
      </c>
      <c r="J13" s="611">
        <v>281</v>
      </c>
      <c r="K13" s="613">
        <v>381009</v>
      </c>
      <c r="L13" s="642">
        <v>7129</v>
      </c>
    </row>
    <row r="14" spans="2:43">
      <c r="B14" s="606"/>
      <c r="C14" s="600" t="s">
        <v>224</v>
      </c>
      <c r="D14" s="360"/>
      <c r="E14" s="620">
        <v>2</v>
      </c>
      <c r="F14" s="620" t="s">
        <v>223</v>
      </c>
      <c r="G14" s="620" t="s">
        <v>223</v>
      </c>
      <c r="H14" s="620" t="s">
        <v>223</v>
      </c>
      <c r="I14" s="620" t="s">
        <v>223</v>
      </c>
      <c r="J14" s="620">
        <v>2</v>
      </c>
      <c r="K14" s="620">
        <v>206</v>
      </c>
      <c r="L14" s="621">
        <v>33</v>
      </c>
    </row>
    <row r="15" spans="2:43">
      <c r="B15" s="606"/>
      <c r="C15" s="600" t="s">
        <v>225</v>
      </c>
      <c r="D15" s="360"/>
      <c r="E15" s="620">
        <v>15</v>
      </c>
      <c r="F15" s="620" t="s">
        <v>223</v>
      </c>
      <c r="G15" s="620" t="s">
        <v>223</v>
      </c>
      <c r="H15" s="620" t="s">
        <v>223</v>
      </c>
      <c r="I15" s="620" t="s">
        <v>223</v>
      </c>
      <c r="J15" s="620">
        <v>5</v>
      </c>
      <c r="K15" s="620">
        <v>167</v>
      </c>
      <c r="L15" s="621">
        <v>52</v>
      </c>
    </row>
    <row r="16" spans="2:43">
      <c r="B16" s="606"/>
      <c r="C16" s="600" t="s">
        <v>226</v>
      </c>
      <c r="D16" s="360"/>
      <c r="E16" s="620">
        <v>9</v>
      </c>
      <c r="F16" s="620" t="s">
        <v>223</v>
      </c>
      <c r="G16" s="620">
        <v>5</v>
      </c>
      <c r="H16" s="620" t="s">
        <v>223</v>
      </c>
      <c r="I16" s="620" t="s">
        <v>223</v>
      </c>
      <c r="J16" s="620">
        <v>1</v>
      </c>
      <c r="K16" s="620">
        <v>420</v>
      </c>
      <c r="L16" s="621">
        <v>44</v>
      </c>
    </row>
    <row r="17" spans="2:12">
      <c r="B17" s="606"/>
      <c r="C17" s="600" t="s">
        <v>227</v>
      </c>
      <c r="D17" s="360"/>
      <c r="E17" s="620">
        <v>901</v>
      </c>
      <c r="F17" s="620">
        <v>276</v>
      </c>
      <c r="G17" s="619">
        <v>3557</v>
      </c>
      <c r="H17" s="620">
        <v>6</v>
      </c>
      <c r="I17" s="622">
        <v>223</v>
      </c>
      <c r="J17" s="620">
        <v>89</v>
      </c>
      <c r="K17" s="623">
        <v>61673</v>
      </c>
      <c r="L17" s="621">
        <v>3967</v>
      </c>
    </row>
    <row r="18" spans="2:12">
      <c r="B18" s="606"/>
      <c r="C18" s="600" t="s">
        <v>228</v>
      </c>
      <c r="D18" s="360"/>
      <c r="E18" s="620">
        <v>10</v>
      </c>
      <c r="F18" s="620">
        <v>4</v>
      </c>
      <c r="G18" s="620" t="s">
        <v>223</v>
      </c>
      <c r="H18" s="620" t="s">
        <v>223</v>
      </c>
      <c r="I18" s="620" t="s">
        <v>223</v>
      </c>
      <c r="J18" s="620">
        <v>11</v>
      </c>
      <c r="K18" s="619">
        <v>111148</v>
      </c>
      <c r="L18" s="621">
        <v>448</v>
      </c>
    </row>
    <row r="19" spans="2:12">
      <c r="B19" s="606"/>
      <c r="C19" s="600" t="s">
        <v>229</v>
      </c>
      <c r="D19" s="360"/>
      <c r="E19" s="620">
        <v>5</v>
      </c>
      <c r="F19" s="620" t="s">
        <v>223</v>
      </c>
      <c r="G19" s="620" t="s">
        <v>223</v>
      </c>
      <c r="H19" s="620" t="s">
        <v>223</v>
      </c>
      <c r="I19" s="620" t="s">
        <v>223</v>
      </c>
      <c r="J19" s="620">
        <v>2</v>
      </c>
      <c r="K19" s="619">
        <v>38610</v>
      </c>
      <c r="L19" s="621">
        <v>32</v>
      </c>
    </row>
    <row r="20" spans="2:12">
      <c r="B20" s="606"/>
      <c r="C20" s="600" t="s">
        <v>230</v>
      </c>
      <c r="D20" s="360"/>
      <c r="E20" s="620" t="s">
        <v>223</v>
      </c>
      <c r="F20" s="620" t="s">
        <v>223</v>
      </c>
      <c r="G20" s="620" t="s">
        <v>223</v>
      </c>
      <c r="H20" s="620" t="s">
        <v>223</v>
      </c>
      <c r="I20" s="620" t="s">
        <v>223</v>
      </c>
      <c r="J20" s="620" t="s">
        <v>223</v>
      </c>
      <c r="K20" s="619">
        <v>1221</v>
      </c>
      <c r="L20" s="621">
        <v>0</v>
      </c>
    </row>
    <row r="21" spans="2:12">
      <c r="B21" s="606"/>
      <c r="C21" s="600" t="s">
        <v>36</v>
      </c>
      <c r="D21" s="360"/>
      <c r="E21" s="620">
        <v>203</v>
      </c>
      <c r="F21" s="620">
        <v>1</v>
      </c>
      <c r="G21" s="620" t="s">
        <v>223</v>
      </c>
      <c r="H21" s="620" t="s">
        <v>223</v>
      </c>
      <c r="I21" s="620" t="s">
        <v>223</v>
      </c>
      <c r="J21" s="620">
        <v>7</v>
      </c>
      <c r="K21" s="619">
        <v>3466</v>
      </c>
      <c r="L21" s="621">
        <v>45</v>
      </c>
    </row>
    <row r="22" spans="2:12">
      <c r="B22" s="606"/>
      <c r="C22" s="600" t="s">
        <v>37</v>
      </c>
      <c r="D22" s="360"/>
      <c r="E22" s="620">
        <v>22</v>
      </c>
      <c r="F22" s="620">
        <v>49</v>
      </c>
      <c r="G22" s="620">
        <v>338</v>
      </c>
      <c r="H22" s="620" t="s">
        <v>223</v>
      </c>
      <c r="I22" s="620">
        <v>9</v>
      </c>
      <c r="J22" s="620">
        <v>25</v>
      </c>
      <c r="K22" s="619">
        <v>3181</v>
      </c>
      <c r="L22" s="621">
        <v>170</v>
      </c>
    </row>
    <row r="23" spans="2:12">
      <c r="B23" s="606"/>
      <c r="C23" s="600" t="s">
        <v>231</v>
      </c>
      <c r="D23" s="360"/>
      <c r="E23" s="620">
        <v>4</v>
      </c>
      <c r="F23" s="620" t="s">
        <v>223</v>
      </c>
      <c r="G23" s="620" t="s">
        <v>223</v>
      </c>
      <c r="H23" s="620" t="s">
        <v>223</v>
      </c>
      <c r="I23" s="620" t="s">
        <v>223</v>
      </c>
      <c r="J23" s="620">
        <v>5</v>
      </c>
      <c r="K23" s="620">
        <v>219</v>
      </c>
      <c r="L23" s="621">
        <v>13</v>
      </c>
    </row>
    <row r="24" spans="2:12">
      <c r="B24" s="606"/>
      <c r="C24" s="600" t="s">
        <v>232</v>
      </c>
      <c r="D24" s="360"/>
      <c r="E24" s="620">
        <v>3</v>
      </c>
      <c r="F24" s="620" t="s">
        <v>223</v>
      </c>
      <c r="G24" s="620" t="s">
        <v>223</v>
      </c>
      <c r="H24" s="620" t="s">
        <v>223</v>
      </c>
      <c r="I24" s="620" t="s">
        <v>223</v>
      </c>
      <c r="J24" s="620" t="s">
        <v>223</v>
      </c>
      <c r="K24" s="620">
        <v>580</v>
      </c>
      <c r="L24" s="621">
        <v>4</v>
      </c>
    </row>
    <row r="25" spans="2:12">
      <c r="B25" s="606"/>
      <c r="C25" s="600" t="s">
        <v>233</v>
      </c>
      <c r="D25" s="360"/>
      <c r="E25" s="620">
        <v>97</v>
      </c>
      <c r="F25" s="620">
        <v>8</v>
      </c>
      <c r="G25" s="620" t="s">
        <v>223</v>
      </c>
      <c r="H25" s="620" t="s">
        <v>223</v>
      </c>
      <c r="I25" s="620" t="s">
        <v>223</v>
      </c>
      <c r="J25" s="620">
        <v>90</v>
      </c>
      <c r="K25" s="619">
        <v>129593</v>
      </c>
      <c r="L25" s="621">
        <v>1416</v>
      </c>
    </row>
    <row r="26" spans="2:12">
      <c r="B26" s="606"/>
      <c r="C26" s="600" t="s">
        <v>234</v>
      </c>
      <c r="D26" s="360"/>
      <c r="E26" s="620" t="s">
        <v>223</v>
      </c>
      <c r="F26" s="620" t="s">
        <v>223</v>
      </c>
      <c r="G26" s="620" t="s">
        <v>223</v>
      </c>
      <c r="H26" s="620" t="s">
        <v>223</v>
      </c>
      <c r="I26" s="620" t="s">
        <v>223</v>
      </c>
      <c r="J26" s="620" t="s">
        <v>223</v>
      </c>
      <c r="K26" s="620">
        <v>5</v>
      </c>
      <c r="L26" s="621">
        <v>0</v>
      </c>
    </row>
    <row r="27" spans="2:12">
      <c r="B27" s="606"/>
      <c r="C27" s="600" t="s">
        <v>235</v>
      </c>
      <c r="D27" s="360"/>
      <c r="E27" s="620">
        <v>2</v>
      </c>
      <c r="F27" s="620">
        <v>2</v>
      </c>
      <c r="G27" s="620">
        <v>1</v>
      </c>
      <c r="H27" s="620" t="s">
        <v>223</v>
      </c>
      <c r="I27" s="620" t="s">
        <v>223</v>
      </c>
      <c r="J27" s="620">
        <v>10</v>
      </c>
      <c r="K27" s="619">
        <v>5164</v>
      </c>
      <c r="L27" s="621">
        <v>91</v>
      </c>
    </row>
    <row r="28" spans="2:12">
      <c r="B28" s="606"/>
      <c r="C28" s="600" t="s">
        <v>236</v>
      </c>
      <c r="D28" s="360"/>
      <c r="E28" s="620">
        <v>213</v>
      </c>
      <c r="F28" s="620" t="s">
        <v>223</v>
      </c>
      <c r="G28" s="620">
        <v>28</v>
      </c>
      <c r="H28" s="620" t="s">
        <v>223</v>
      </c>
      <c r="I28" s="620" t="s">
        <v>223</v>
      </c>
      <c r="J28" s="620" t="s">
        <v>223</v>
      </c>
      <c r="K28" s="620">
        <v>248</v>
      </c>
      <c r="L28" s="621">
        <v>190</v>
      </c>
    </row>
    <row r="29" spans="2:12">
      <c r="B29" s="606"/>
      <c r="C29" s="600" t="s">
        <v>237</v>
      </c>
      <c r="D29" s="360"/>
      <c r="E29" s="620">
        <v>8</v>
      </c>
      <c r="F29" s="620" t="s">
        <v>223</v>
      </c>
      <c r="G29" s="620" t="s">
        <v>223</v>
      </c>
      <c r="H29" s="620" t="s">
        <v>223</v>
      </c>
      <c r="I29" s="620" t="s">
        <v>223</v>
      </c>
      <c r="J29" s="620">
        <v>2</v>
      </c>
      <c r="K29" s="620">
        <v>423</v>
      </c>
      <c r="L29" s="621">
        <v>14</v>
      </c>
    </row>
    <row r="30" spans="2:12">
      <c r="B30" s="606"/>
      <c r="C30" s="600" t="s">
        <v>40</v>
      </c>
      <c r="D30" s="360"/>
      <c r="E30" s="620">
        <v>25</v>
      </c>
      <c r="F30" s="620">
        <v>40</v>
      </c>
      <c r="G30" s="620">
        <v>304</v>
      </c>
      <c r="H30" s="620">
        <v>9</v>
      </c>
      <c r="I30" s="620">
        <v>27</v>
      </c>
      <c r="J30" s="620">
        <v>4</v>
      </c>
      <c r="K30" s="619">
        <v>2908</v>
      </c>
      <c r="L30" s="621">
        <v>36</v>
      </c>
    </row>
    <row r="31" spans="2:12">
      <c r="B31" s="606"/>
      <c r="C31" s="600" t="s">
        <v>238</v>
      </c>
      <c r="D31" s="360"/>
      <c r="E31" s="620" t="s">
        <v>223</v>
      </c>
      <c r="F31" s="620" t="s">
        <v>223</v>
      </c>
      <c r="G31" s="620" t="s">
        <v>223</v>
      </c>
      <c r="H31" s="620" t="s">
        <v>223</v>
      </c>
      <c r="I31" s="620" t="s">
        <v>223</v>
      </c>
      <c r="J31" s="620">
        <v>1</v>
      </c>
      <c r="K31" s="619">
        <v>7574</v>
      </c>
      <c r="L31" s="621">
        <v>14</v>
      </c>
    </row>
    <row r="32" spans="2:12">
      <c r="B32" s="606"/>
      <c r="C32" s="600" t="s">
        <v>41</v>
      </c>
      <c r="D32" s="360"/>
      <c r="E32" s="620">
        <v>50</v>
      </c>
      <c r="F32" s="620">
        <v>38</v>
      </c>
      <c r="G32" s="620">
        <v>81</v>
      </c>
      <c r="H32" s="620" t="s">
        <v>223</v>
      </c>
      <c r="I32" s="620">
        <v>1</v>
      </c>
      <c r="J32" s="620">
        <v>15</v>
      </c>
      <c r="K32" s="619">
        <v>10949</v>
      </c>
      <c r="L32" s="621">
        <v>182</v>
      </c>
    </row>
    <row r="33" spans="2:12">
      <c r="B33" s="606"/>
      <c r="C33" s="600" t="s">
        <v>239</v>
      </c>
      <c r="D33" s="360"/>
      <c r="E33" s="620">
        <v>6</v>
      </c>
      <c r="F33" s="620" t="s">
        <v>223</v>
      </c>
      <c r="G33" s="620" t="s">
        <v>223</v>
      </c>
      <c r="H33" s="620" t="s">
        <v>223</v>
      </c>
      <c r="I33" s="620" t="s">
        <v>223</v>
      </c>
      <c r="J33" s="620">
        <v>2</v>
      </c>
      <c r="K33" s="620">
        <v>433</v>
      </c>
      <c r="L33" s="621">
        <v>15</v>
      </c>
    </row>
    <row r="34" spans="2:12">
      <c r="B34" s="606"/>
      <c r="C34" s="600" t="s">
        <v>42</v>
      </c>
      <c r="D34" s="360"/>
      <c r="E34" s="620">
        <v>11</v>
      </c>
      <c r="F34" s="620">
        <v>32</v>
      </c>
      <c r="G34" s="620">
        <v>626</v>
      </c>
      <c r="H34" s="620">
        <v>1</v>
      </c>
      <c r="I34" s="620">
        <v>14</v>
      </c>
      <c r="J34" s="620">
        <v>5</v>
      </c>
      <c r="K34" s="619">
        <v>1237</v>
      </c>
      <c r="L34" s="621">
        <v>256</v>
      </c>
    </row>
    <row r="35" spans="2:12">
      <c r="B35" s="606"/>
      <c r="C35" s="600"/>
      <c r="D35" s="360"/>
      <c r="E35" s="644"/>
      <c r="F35" s="644"/>
      <c r="G35" s="644"/>
      <c r="H35" s="644"/>
      <c r="I35" s="644"/>
      <c r="J35" s="644"/>
      <c r="K35" s="643"/>
      <c r="L35" s="645"/>
    </row>
    <row r="36" spans="2:12" s="373" customFormat="1">
      <c r="B36" s="608"/>
      <c r="C36" s="609" t="s">
        <v>44</v>
      </c>
      <c r="D36" s="367"/>
      <c r="E36" s="611">
        <v>57</v>
      </c>
      <c r="F36" s="611">
        <v>3</v>
      </c>
      <c r="G36" s="611" t="s">
        <v>223</v>
      </c>
      <c r="H36" s="611" t="s">
        <v>223</v>
      </c>
      <c r="I36" s="611" t="s">
        <v>223</v>
      </c>
      <c r="J36" s="611">
        <v>77</v>
      </c>
      <c r="K36" s="610">
        <v>45714</v>
      </c>
      <c r="L36" s="642">
        <v>263</v>
      </c>
    </row>
    <row r="37" spans="2:12">
      <c r="B37" s="606"/>
      <c r="C37" s="600" t="s">
        <v>240</v>
      </c>
      <c r="D37" s="360"/>
      <c r="E37" s="620" t="s">
        <v>223</v>
      </c>
      <c r="F37" s="620" t="s">
        <v>223</v>
      </c>
      <c r="G37" s="620" t="s">
        <v>223</v>
      </c>
      <c r="H37" s="620" t="s">
        <v>223</v>
      </c>
      <c r="I37" s="620" t="s">
        <v>223</v>
      </c>
      <c r="J37" s="620">
        <v>1</v>
      </c>
      <c r="K37" s="620">
        <v>691</v>
      </c>
      <c r="L37" s="621">
        <v>6</v>
      </c>
    </row>
    <row r="38" spans="2:12">
      <c r="B38" s="606"/>
      <c r="C38" s="600" t="s">
        <v>241</v>
      </c>
      <c r="D38" s="360"/>
      <c r="E38" s="620">
        <v>1</v>
      </c>
      <c r="F38" s="620" t="s">
        <v>223</v>
      </c>
      <c r="G38" s="620" t="s">
        <v>223</v>
      </c>
      <c r="H38" s="620" t="s">
        <v>223</v>
      </c>
      <c r="I38" s="620" t="s">
        <v>223</v>
      </c>
      <c r="J38" s="620">
        <v>1</v>
      </c>
      <c r="K38" s="620">
        <v>969</v>
      </c>
      <c r="L38" s="621">
        <v>4</v>
      </c>
    </row>
    <row r="39" spans="2:12">
      <c r="B39" s="606"/>
      <c r="C39" s="600" t="s">
        <v>45</v>
      </c>
      <c r="D39" s="360"/>
      <c r="E39" s="620">
        <v>2</v>
      </c>
      <c r="F39" s="620" t="s">
        <v>223</v>
      </c>
      <c r="G39" s="620" t="s">
        <v>223</v>
      </c>
      <c r="H39" s="620" t="s">
        <v>223</v>
      </c>
      <c r="I39" s="620" t="s">
        <v>223</v>
      </c>
      <c r="J39" s="620">
        <v>1</v>
      </c>
      <c r="K39" s="619">
        <v>1120</v>
      </c>
      <c r="L39" s="621">
        <v>2</v>
      </c>
    </row>
    <row r="40" spans="2:12">
      <c r="B40" s="606"/>
      <c r="C40" s="600" t="s">
        <v>242</v>
      </c>
      <c r="D40" s="360"/>
      <c r="E40" s="620">
        <v>2</v>
      </c>
      <c r="F40" s="620" t="s">
        <v>223</v>
      </c>
      <c r="G40" s="620" t="s">
        <v>223</v>
      </c>
      <c r="H40" s="620" t="s">
        <v>223</v>
      </c>
      <c r="I40" s="620" t="s">
        <v>223</v>
      </c>
      <c r="J40" s="620">
        <v>4</v>
      </c>
      <c r="K40" s="620">
        <v>654</v>
      </c>
      <c r="L40" s="621">
        <v>3</v>
      </c>
    </row>
    <row r="41" spans="2:12">
      <c r="B41" s="606"/>
      <c r="C41" s="600" t="s">
        <v>46</v>
      </c>
      <c r="D41" s="360"/>
      <c r="E41" s="620">
        <v>4</v>
      </c>
      <c r="F41" s="620" t="s">
        <v>223</v>
      </c>
      <c r="G41" s="620" t="s">
        <v>223</v>
      </c>
      <c r="H41" s="620" t="s">
        <v>223</v>
      </c>
      <c r="I41" s="620" t="s">
        <v>223</v>
      </c>
      <c r="J41" s="620">
        <v>15</v>
      </c>
      <c r="K41" s="619">
        <v>7897</v>
      </c>
      <c r="L41" s="621">
        <v>36</v>
      </c>
    </row>
    <row r="42" spans="2:12">
      <c r="B42" s="606"/>
      <c r="C42" s="600" t="s">
        <v>47</v>
      </c>
      <c r="D42" s="360"/>
      <c r="E42" s="620">
        <v>2</v>
      </c>
      <c r="F42" s="620" t="s">
        <v>223</v>
      </c>
      <c r="G42" s="620" t="s">
        <v>223</v>
      </c>
      <c r="H42" s="620" t="s">
        <v>223</v>
      </c>
      <c r="I42" s="620" t="s">
        <v>223</v>
      </c>
      <c r="J42" s="620">
        <v>14</v>
      </c>
      <c r="K42" s="619">
        <v>5660</v>
      </c>
      <c r="L42" s="621">
        <v>21</v>
      </c>
    </row>
    <row r="43" spans="2:12">
      <c r="B43" s="606"/>
      <c r="C43" s="600" t="s">
        <v>243</v>
      </c>
      <c r="D43" s="360"/>
      <c r="E43" s="620">
        <v>1</v>
      </c>
      <c r="F43" s="620" t="s">
        <v>223</v>
      </c>
      <c r="G43" s="620" t="s">
        <v>223</v>
      </c>
      <c r="H43" s="620" t="s">
        <v>223</v>
      </c>
      <c r="I43" s="620" t="s">
        <v>223</v>
      </c>
      <c r="J43" s="620" t="s">
        <v>223</v>
      </c>
      <c r="K43" s="620">
        <v>169</v>
      </c>
      <c r="L43" s="621">
        <v>3</v>
      </c>
    </row>
    <row r="44" spans="2:12">
      <c r="B44" s="606"/>
      <c r="C44" s="600" t="s">
        <v>48</v>
      </c>
      <c r="D44" s="360"/>
      <c r="E44" s="620">
        <v>10</v>
      </c>
      <c r="F44" s="620" t="s">
        <v>223</v>
      </c>
      <c r="G44" s="620" t="s">
        <v>223</v>
      </c>
      <c r="H44" s="620" t="s">
        <v>223</v>
      </c>
      <c r="I44" s="620" t="s">
        <v>223</v>
      </c>
      <c r="J44" s="620">
        <v>7</v>
      </c>
      <c r="K44" s="619">
        <v>2265</v>
      </c>
      <c r="L44" s="621">
        <v>20</v>
      </c>
    </row>
    <row r="45" spans="2:12">
      <c r="B45" s="606"/>
      <c r="C45" s="600" t="s">
        <v>49</v>
      </c>
      <c r="D45" s="360"/>
      <c r="E45" s="620">
        <v>1</v>
      </c>
      <c r="F45" s="620" t="s">
        <v>223</v>
      </c>
      <c r="G45" s="620" t="s">
        <v>223</v>
      </c>
      <c r="H45" s="620" t="s">
        <v>223</v>
      </c>
      <c r="I45" s="620" t="s">
        <v>223</v>
      </c>
      <c r="J45" s="620">
        <v>1</v>
      </c>
      <c r="K45" s="619">
        <v>2481</v>
      </c>
      <c r="L45" s="621">
        <v>8</v>
      </c>
    </row>
    <row r="46" spans="2:12">
      <c r="B46" s="606"/>
      <c r="C46" s="600" t="s">
        <v>50</v>
      </c>
      <c r="D46" s="360"/>
      <c r="E46" s="620" t="s">
        <v>223</v>
      </c>
      <c r="F46" s="620" t="s">
        <v>223</v>
      </c>
      <c r="G46" s="620" t="s">
        <v>223</v>
      </c>
      <c r="H46" s="620" t="s">
        <v>223</v>
      </c>
      <c r="I46" s="620" t="s">
        <v>223</v>
      </c>
      <c r="J46" s="620">
        <v>1</v>
      </c>
      <c r="K46" s="620">
        <v>746</v>
      </c>
      <c r="L46" s="621">
        <v>1</v>
      </c>
    </row>
    <row r="47" spans="2:12">
      <c r="B47" s="606"/>
      <c r="C47" s="600" t="s">
        <v>127</v>
      </c>
      <c r="D47" s="360"/>
      <c r="E47" s="620">
        <v>1</v>
      </c>
      <c r="F47" s="620" t="s">
        <v>223</v>
      </c>
      <c r="G47" s="620" t="s">
        <v>223</v>
      </c>
      <c r="H47" s="620" t="s">
        <v>223</v>
      </c>
      <c r="I47" s="620" t="s">
        <v>223</v>
      </c>
      <c r="J47" s="620">
        <v>1</v>
      </c>
      <c r="K47" s="620">
        <v>552</v>
      </c>
      <c r="L47" s="621">
        <v>2</v>
      </c>
    </row>
    <row r="48" spans="2:12">
      <c r="B48" s="606"/>
      <c r="C48" s="600" t="s">
        <v>128</v>
      </c>
      <c r="D48" s="360"/>
      <c r="E48" s="620" t="s">
        <v>223</v>
      </c>
      <c r="F48" s="620" t="s">
        <v>223</v>
      </c>
      <c r="G48" s="620" t="s">
        <v>223</v>
      </c>
      <c r="H48" s="620" t="s">
        <v>223</v>
      </c>
      <c r="I48" s="620" t="s">
        <v>223</v>
      </c>
      <c r="J48" s="620">
        <v>1</v>
      </c>
      <c r="K48" s="620">
        <v>560</v>
      </c>
      <c r="L48" s="621">
        <v>3</v>
      </c>
    </row>
    <row r="49" spans="2:12">
      <c r="B49" s="606"/>
      <c r="C49" s="600" t="s">
        <v>51</v>
      </c>
      <c r="D49" s="360"/>
      <c r="E49" s="620">
        <v>4</v>
      </c>
      <c r="F49" s="620" t="s">
        <v>223</v>
      </c>
      <c r="G49" s="620" t="s">
        <v>223</v>
      </c>
      <c r="H49" s="620" t="s">
        <v>223</v>
      </c>
      <c r="I49" s="620" t="s">
        <v>223</v>
      </c>
      <c r="J49" s="620">
        <v>5</v>
      </c>
      <c r="K49" s="619">
        <v>1831</v>
      </c>
      <c r="L49" s="621">
        <v>6</v>
      </c>
    </row>
    <row r="50" spans="2:12">
      <c r="B50" s="606"/>
      <c r="C50" s="600" t="s">
        <v>52</v>
      </c>
      <c r="D50" s="360"/>
      <c r="E50" s="620" t="s">
        <v>223</v>
      </c>
      <c r="F50" s="620" t="s">
        <v>223</v>
      </c>
      <c r="G50" s="620" t="s">
        <v>223</v>
      </c>
      <c r="H50" s="620" t="s">
        <v>223</v>
      </c>
      <c r="I50" s="620" t="s">
        <v>223</v>
      </c>
      <c r="J50" s="620">
        <v>1</v>
      </c>
      <c r="K50" s="619">
        <v>1515</v>
      </c>
      <c r="L50" s="621">
        <v>21</v>
      </c>
    </row>
    <row r="51" spans="2:12">
      <c r="B51" s="606"/>
      <c r="C51" s="600" t="s">
        <v>53</v>
      </c>
      <c r="D51" s="360"/>
      <c r="E51" s="620" t="s">
        <v>223</v>
      </c>
      <c r="F51" s="620" t="s">
        <v>223</v>
      </c>
      <c r="G51" s="620" t="s">
        <v>223</v>
      </c>
      <c r="H51" s="620" t="s">
        <v>223</v>
      </c>
      <c r="I51" s="620" t="s">
        <v>223</v>
      </c>
      <c r="J51" s="620" t="s">
        <v>223</v>
      </c>
      <c r="K51" s="619">
        <v>1467</v>
      </c>
      <c r="L51" s="621">
        <v>6</v>
      </c>
    </row>
    <row r="52" spans="2:12">
      <c r="B52" s="606"/>
      <c r="C52" s="600" t="s">
        <v>54</v>
      </c>
      <c r="D52" s="360"/>
      <c r="E52" s="620">
        <v>14</v>
      </c>
      <c r="F52" s="620">
        <v>3</v>
      </c>
      <c r="G52" s="620" t="s">
        <v>223</v>
      </c>
      <c r="H52" s="620" t="s">
        <v>223</v>
      </c>
      <c r="I52" s="620" t="s">
        <v>223</v>
      </c>
      <c r="J52" s="620">
        <v>4</v>
      </c>
      <c r="K52" s="619">
        <v>2273</v>
      </c>
      <c r="L52" s="621">
        <v>32</v>
      </c>
    </row>
    <row r="53" spans="2:12">
      <c r="B53" s="606"/>
      <c r="C53" s="600" t="s">
        <v>244</v>
      </c>
      <c r="D53" s="360"/>
      <c r="E53" s="620">
        <v>5</v>
      </c>
      <c r="F53" s="620" t="s">
        <v>223</v>
      </c>
      <c r="G53" s="620" t="s">
        <v>223</v>
      </c>
      <c r="H53" s="620" t="s">
        <v>223</v>
      </c>
      <c r="I53" s="620" t="s">
        <v>223</v>
      </c>
      <c r="J53" s="620">
        <v>8</v>
      </c>
      <c r="K53" s="619">
        <v>10623</v>
      </c>
      <c r="L53" s="621">
        <v>27</v>
      </c>
    </row>
    <row r="54" spans="2:12">
      <c r="B54" s="606"/>
      <c r="C54" s="600" t="s">
        <v>245</v>
      </c>
      <c r="D54" s="360"/>
      <c r="E54" s="620">
        <v>1</v>
      </c>
      <c r="F54" s="620" t="s">
        <v>223</v>
      </c>
      <c r="G54" s="620" t="s">
        <v>223</v>
      </c>
      <c r="H54" s="620" t="s">
        <v>223</v>
      </c>
      <c r="I54" s="620" t="s">
        <v>223</v>
      </c>
      <c r="J54" s="620">
        <v>1</v>
      </c>
      <c r="K54" s="619">
        <v>1667</v>
      </c>
      <c r="L54" s="621">
        <v>2</v>
      </c>
    </row>
    <row r="55" spans="2:12">
      <c r="B55" s="606"/>
      <c r="C55" s="600"/>
      <c r="D55" s="360"/>
      <c r="E55" s="620"/>
      <c r="F55" s="620"/>
      <c r="G55" s="620"/>
      <c r="H55" s="620"/>
      <c r="I55" s="620"/>
      <c r="J55" s="620"/>
      <c r="K55" s="619"/>
      <c r="L55" s="621"/>
    </row>
    <row r="56" spans="2:12" s="373" customFormat="1">
      <c r="B56" s="608"/>
      <c r="C56" s="609" t="s">
        <v>57</v>
      </c>
      <c r="D56" s="367"/>
      <c r="E56" s="611">
        <v>1</v>
      </c>
      <c r="F56" s="611" t="s">
        <v>223</v>
      </c>
      <c r="G56" s="611">
        <v>1</v>
      </c>
      <c r="H56" s="611" t="s">
        <v>223</v>
      </c>
      <c r="I56" s="611" t="s">
        <v>223</v>
      </c>
      <c r="J56" s="611">
        <v>10</v>
      </c>
      <c r="K56" s="611">
        <v>782</v>
      </c>
      <c r="L56" s="642">
        <v>52</v>
      </c>
    </row>
    <row r="57" spans="2:12">
      <c r="B57" s="606"/>
      <c r="C57" s="600" t="s">
        <v>168</v>
      </c>
      <c r="D57" s="360"/>
      <c r="E57" s="620" t="s">
        <v>223</v>
      </c>
      <c r="F57" s="620" t="s">
        <v>223</v>
      </c>
      <c r="G57" s="620" t="s">
        <v>223</v>
      </c>
      <c r="H57" s="620" t="s">
        <v>223</v>
      </c>
      <c r="I57" s="620" t="s">
        <v>223</v>
      </c>
      <c r="J57" s="620">
        <v>2</v>
      </c>
      <c r="K57" s="620">
        <v>18</v>
      </c>
      <c r="L57" s="621">
        <v>1</v>
      </c>
    </row>
    <row r="58" spans="2:12">
      <c r="B58" s="606"/>
      <c r="C58" s="600" t="s">
        <v>246</v>
      </c>
      <c r="D58" s="360"/>
      <c r="E58" s="620" t="s">
        <v>223</v>
      </c>
      <c r="F58" s="620" t="s">
        <v>223</v>
      </c>
      <c r="G58" s="620" t="s">
        <v>223</v>
      </c>
      <c r="H58" s="620" t="s">
        <v>223</v>
      </c>
      <c r="I58" s="620" t="s">
        <v>223</v>
      </c>
      <c r="J58" s="620" t="s">
        <v>223</v>
      </c>
      <c r="K58" s="620">
        <v>217</v>
      </c>
      <c r="L58" s="621">
        <v>1</v>
      </c>
    </row>
    <row r="59" spans="2:12">
      <c r="B59" s="606"/>
      <c r="C59" s="600" t="s">
        <v>59</v>
      </c>
      <c r="D59" s="360"/>
      <c r="E59" s="620">
        <v>1</v>
      </c>
      <c r="F59" s="620" t="s">
        <v>223</v>
      </c>
      <c r="G59" s="620" t="s">
        <v>223</v>
      </c>
      <c r="H59" s="620" t="s">
        <v>223</v>
      </c>
      <c r="I59" s="620" t="s">
        <v>223</v>
      </c>
      <c r="J59" s="620">
        <v>2</v>
      </c>
      <c r="K59" s="620">
        <v>143</v>
      </c>
      <c r="L59" s="621">
        <v>11</v>
      </c>
    </row>
    <row r="60" spans="2:12">
      <c r="B60" s="606"/>
      <c r="C60" s="600"/>
      <c r="D60" s="360"/>
      <c r="E60" s="620"/>
      <c r="F60" s="620"/>
      <c r="G60" s="620"/>
      <c r="H60" s="620"/>
      <c r="I60" s="620"/>
      <c r="J60" s="620"/>
      <c r="K60" s="620"/>
      <c r="L60" s="621"/>
    </row>
    <row r="61" spans="2:12" s="373" customFormat="1">
      <c r="B61" s="608"/>
      <c r="C61" s="609" t="s">
        <v>247</v>
      </c>
      <c r="D61" s="367"/>
      <c r="E61" s="611">
        <v>63</v>
      </c>
      <c r="F61" s="611" t="s">
        <v>223</v>
      </c>
      <c r="G61" s="611" t="s">
        <v>223</v>
      </c>
      <c r="H61" s="611" t="s">
        <v>223</v>
      </c>
      <c r="I61" s="611" t="s">
        <v>223</v>
      </c>
      <c r="J61" s="611">
        <v>21</v>
      </c>
      <c r="K61" s="610">
        <v>54883</v>
      </c>
      <c r="L61" s="642">
        <v>194</v>
      </c>
    </row>
    <row r="62" spans="2:12">
      <c r="B62" s="606"/>
      <c r="C62" s="600" t="s">
        <v>61</v>
      </c>
      <c r="D62" s="360"/>
      <c r="E62" s="620">
        <v>5</v>
      </c>
      <c r="F62" s="620" t="s">
        <v>223</v>
      </c>
      <c r="G62" s="620" t="s">
        <v>223</v>
      </c>
      <c r="H62" s="620" t="s">
        <v>223</v>
      </c>
      <c r="I62" s="620" t="s">
        <v>223</v>
      </c>
      <c r="J62" s="620">
        <v>2</v>
      </c>
      <c r="K62" s="619">
        <v>7083</v>
      </c>
      <c r="L62" s="621">
        <v>32</v>
      </c>
    </row>
    <row r="63" spans="2:12">
      <c r="B63" s="606"/>
      <c r="C63" s="600" t="s">
        <v>62</v>
      </c>
      <c r="D63" s="360"/>
      <c r="E63" s="620">
        <v>7</v>
      </c>
      <c r="F63" s="620" t="s">
        <v>223</v>
      </c>
      <c r="G63" s="620" t="s">
        <v>223</v>
      </c>
      <c r="H63" s="620" t="s">
        <v>223</v>
      </c>
      <c r="I63" s="620" t="s">
        <v>223</v>
      </c>
      <c r="J63" s="620">
        <v>3</v>
      </c>
      <c r="K63" s="619">
        <v>1141</v>
      </c>
      <c r="L63" s="621">
        <v>8</v>
      </c>
    </row>
    <row r="64" spans="2:12">
      <c r="B64" s="606"/>
      <c r="C64" s="600" t="s">
        <v>248</v>
      </c>
      <c r="D64" s="360"/>
      <c r="E64" s="620">
        <v>51</v>
      </c>
      <c r="F64" s="620" t="s">
        <v>223</v>
      </c>
      <c r="G64" s="620" t="s">
        <v>223</v>
      </c>
      <c r="H64" s="620" t="s">
        <v>223</v>
      </c>
      <c r="I64" s="620" t="s">
        <v>223</v>
      </c>
      <c r="J64" s="620">
        <v>16</v>
      </c>
      <c r="K64" s="619">
        <v>46409</v>
      </c>
      <c r="L64" s="621">
        <v>146</v>
      </c>
    </row>
    <row r="65" spans="1:12">
      <c r="B65" s="606"/>
      <c r="C65" s="600"/>
      <c r="D65" s="360"/>
      <c r="E65" s="620"/>
      <c r="F65" s="620"/>
      <c r="G65" s="620"/>
      <c r="H65" s="620"/>
      <c r="I65" s="620"/>
      <c r="J65" s="620"/>
      <c r="K65" s="619"/>
      <c r="L65" s="621"/>
    </row>
    <row r="66" spans="1:12" s="373" customFormat="1">
      <c r="B66" s="608"/>
      <c r="C66" s="609" t="s">
        <v>249</v>
      </c>
      <c r="D66" s="367"/>
      <c r="E66" s="611">
        <v>1</v>
      </c>
      <c r="F66" s="611" t="s">
        <v>223</v>
      </c>
      <c r="G66" s="611" t="s">
        <v>223</v>
      </c>
      <c r="H66" s="611" t="s">
        <v>223</v>
      </c>
      <c r="I66" s="611" t="s">
        <v>223</v>
      </c>
      <c r="J66" s="611">
        <v>8</v>
      </c>
      <c r="K66" s="610">
        <v>1773</v>
      </c>
      <c r="L66" s="642">
        <v>47</v>
      </c>
    </row>
    <row r="67" spans="1:12">
      <c r="B67" s="606"/>
      <c r="C67" s="600" t="s">
        <v>65</v>
      </c>
      <c r="D67" s="360"/>
      <c r="E67" s="620">
        <v>1</v>
      </c>
      <c r="F67" s="620" t="s">
        <v>223</v>
      </c>
      <c r="G67" s="620" t="s">
        <v>223</v>
      </c>
      <c r="H67" s="620" t="s">
        <v>223</v>
      </c>
      <c r="I67" s="620" t="s">
        <v>223</v>
      </c>
      <c r="J67" s="620">
        <v>1</v>
      </c>
      <c r="K67" s="620">
        <v>242</v>
      </c>
      <c r="L67" s="621">
        <v>7</v>
      </c>
    </row>
    <row r="68" spans="1:12">
      <c r="B68" s="606"/>
      <c r="C68" s="600" t="s">
        <v>66</v>
      </c>
      <c r="D68" s="360"/>
      <c r="E68" s="620" t="s">
        <v>223</v>
      </c>
      <c r="F68" s="620" t="s">
        <v>223</v>
      </c>
      <c r="G68" s="620" t="s">
        <v>223</v>
      </c>
      <c r="H68" s="620" t="s">
        <v>223</v>
      </c>
      <c r="I68" s="620" t="s">
        <v>223</v>
      </c>
      <c r="J68" s="620">
        <v>5</v>
      </c>
      <c r="K68" s="619">
        <v>1044</v>
      </c>
      <c r="L68" s="621">
        <v>12</v>
      </c>
    </row>
    <row r="69" spans="1:12">
      <c r="B69" s="606"/>
      <c r="C69" s="600" t="s">
        <v>250</v>
      </c>
      <c r="D69" s="360"/>
      <c r="E69" s="620" t="s">
        <v>223</v>
      </c>
      <c r="F69" s="620" t="s">
        <v>223</v>
      </c>
      <c r="G69" s="620" t="s">
        <v>223</v>
      </c>
      <c r="H69" s="620" t="s">
        <v>223</v>
      </c>
      <c r="I69" s="620" t="s">
        <v>223</v>
      </c>
      <c r="J69" s="620" t="s">
        <v>223</v>
      </c>
      <c r="K69" s="620">
        <v>150</v>
      </c>
      <c r="L69" s="621">
        <v>0</v>
      </c>
    </row>
    <row r="70" spans="1:12">
      <c r="B70" s="606"/>
      <c r="C70" s="600" t="s">
        <v>67</v>
      </c>
      <c r="D70" s="360"/>
      <c r="E70" s="620" t="s">
        <v>223</v>
      </c>
      <c r="F70" s="620" t="s">
        <v>223</v>
      </c>
      <c r="G70" s="620" t="s">
        <v>223</v>
      </c>
      <c r="H70" s="620" t="s">
        <v>223</v>
      </c>
      <c r="I70" s="620" t="s">
        <v>223</v>
      </c>
      <c r="J70" s="620" t="s">
        <v>223</v>
      </c>
      <c r="K70" s="620">
        <v>128</v>
      </c>
      <c r="L70" s="621">
        <v>6</v>
      </c>
    </row>
    <row r="71" spans="1:12">
      <c r="B71" s="606"/>
      <c r="C71" s="600" t="s">
        <v>68</v>
      </c>
      <c r="D71" s="360"/>
      <c r="E71" s="620" t="s">
        <v>223</v>
      </c>
      <c r="F71" s="620" t="s">
        <v>223</v>
      </c>
      <c r="G71" s="620" t="s">
        <v>223</v>
      </c>
      <c r="H71" s="620" t="s">
        <v>223</v>
      </c>
      <c r="I71" s="620" t="s">
        <v>223</v>
      </c>
      <c r="J71" s="620">
        <v>2</v>
      </c>
      <c r="K71" s="620">
        <v>90</v>
      </c>
      <c r="L71" s="621">
        <v>9</v>
      </c>
    </row>
    <row r="72" spans="1:12">
      <c r="B72" s="606"/>
      <c r="C72" s="600"/>
      <c r="D72" s="360"/>
      <c r="E72" s="620"/>
      <c r="F72" s="620"/>
      <c r="G72" s="620"/>
      <c r="H72" s="620"/>
      <c r="I72" s="620"/>
      <c r="J72" s="620"/>
      <c r="K72" s="620"/>
      <c r="L72" s="621"/>
    </row>
    <row r="73" spans="1:12" s="373" customFormat="1">
      <c r="B73" s="608"/>
      <c r="C73" s="609" t="s">
        <v>69</v>
      </c>
      <c r="D73" s="367"/>
      <c r="E73" s="611">
        <v>44</v>
      </c>
      <c r="F73" s="611" t="s">
        <v>223</v>
      </c>
      <c r="G73" s="611" t="s">
        <v>223</v>
      </c>
      <c r="H73" s="611" t="s">
        <v>223</v>
      </c>
      <c r="I73" s="611" t="s">
        <v>223</v>
      </c>
      <c r="J73" s="611">
        <v>2</v>
      </c>
      <c r="K73" s="610">
        <v>10891</v>
      </c>
      <c r="L73" s="642">
        <v>33</v>
      </c>
    </row>
    <row r="74" spans="1:12">
      <c r="B74" s="606"/>
      <c r="C74" s="600" t="s">
        <v>70</v>
      </c>
      <c r="D74" s="360"/>
      <c r="E74" s="620">
        <v>26</v>
      </c>
      <c r="F74" s="620" t="s">
        <v>223</v>
      </c>
      <c r="G74" s="620" t="s">
        <v>223</v>
      </c>
      <c r="H74" s="620" t="s">
        <v>223</v>
      </c>
      <c r="I74" s="620" t="s">
        <v>223</v>
      </c>
      <c r="J74" s="620">
        <v>2</v>
      </c>
      <c r="K74" s="619">
        <v>9031</v>
      </c>
      <c r="L74" s="621">
        <v>23</v>
      </c>
    </row>
    <row r="75" spans="1:12">
      <c r="B75" s="606"/>
      <c r="C75" s="600" t="s">
        <v>251</v>
      </c>
      <c r="D75" s="360"/>
      <c r="E75" s="620" t="s">
        <v>223</v>
      </c>
      <c r="F75" s="620" t="s">
        <v>223</v>
      </c>
      <c r="G75" s="620" t="s">
        <v>223</v>
      </c>
      <c r="H75" s="620" t="s">
        <v>223</v>
      </c>
      <c r="I75" s="620" t="s">
        <v>223</v>
      </c>
      <c r="J75" s="620" t="s">
        <v>223</v>
      </c>
      <c r="K75" s="620">
        <v>38</v>
      </c>
      <c r="L75" s="621">
        <v>0</v>
      </c>
    </row>
    <row r="76" spans="1:12">
      <c r="B76" s="606"/>
      <c r="C76" s="600" t="s">
        <v>71</v>
      </c>
      <c r="D76" s="360"/>
      <c r="E76" s="620">
        <v>18</v>
      </c>
      <c r="F76" s="620" t="s">
        <v>223</v>
      </c>
      <c r="G76" s="620" t="s">
        <v>223</v>
      </c>
      <c r="H76" s="620" t="s">
        <v>223</v>
      </c>
      <c r="I76" s="620" t="s">
        <v>223</v>
      </c>
      <c r="J76" s="620" t="s">
        <v>223</v>
      </c>
      <c r="K76" s="619">
        <v>1676</v>
      </c>
      <c r="L76" s="621">
        <v>6</v>
      </c>
    </row>
    <row r="77" spans="1:12">
      <c r="B77" s="606"/>
      <c r="C77" s="600"/>
      <c r="D77" s="360"/>
      <c r="E77" s="620"/>
      <c r="F77" s="620"/>
      <c r="G77" s="620"/>
      <c r="H77" s="620"/>
      <c r="I77" s="620"/>
      <c r="J77" s="620"/>
      <c r="K77" s="619"/>
      <c r="L77" s="621"/>
    </row>
    <row r="78" spans="1:12" s="373" customFormat="1">
      <c r="B78" s="608"/>
      <c r="C78" s="609" t="s">
        <v>252</v>
      </c>
      <c r="D78" s="367"/>
      <c r="E78" s="611" t="s">
        <v>223</v>
      </c>
      <c r="F78" s="611" t="s">
        <v>223</v>
      </c>
      <c r="G78" s="611" t="s">
        <v>223</v>
      </c>
      <c r="H78" s="611" t="s">
        <v>223</v>
      </c>
      <c r="I78" s="611" t="s">
        <v>223</v>
      </c>
      <c r="J78" s="611" t="s">
        <v>223</v>
      </c>
      <c r="K78" s="611">
        <v>20</v>
      </c>
      <c r="L78" s="642">
        <v>0</v>
      </c>
    </row>
    <row r="79" spans="1:12" ht="7.5" customHeight="1">
      <c r="A79" s="624"/>
      <c r="B79" s="624"/>
      <c r="C79" s="604"/>
      <c r="D79" s="391"/>
      <c r="E79" s="625"/>
      <c r="F79" s="625"/>
      <c r="G79" s="625"/>
      <c r="H79" s="625"/>
      <c r="I79" s="625"/>
      <c r="J79" s="625"/>
      <c r="K79" s="625"/>
      <c r="L79" s="625"/>
    </row>
  </sheetData>
  <mergeCells count="1">
    <mergeCell ref="C1:L1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72" fitToHeight="0" orientation="portrait" r:id="rId1"/>
  <headerFooter>
    <oddHeader>&amp;R出入国在留管理庁　出入国管理統計
正誤情報　&amp;A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M147"/>
  <sheetViews>
    <sheetView zoomScale="85" zoomScaleNormal="85" workbookViewId="0"/>
  </sheetViews>
  <sheetFormatPr defaultRowHeight="14.25"/>
  <cols>
    <col min="1" max="1" width="1.25" style="1" customWidth="1"/>
    <col min="2" max="2" width="0.625" style="1" customWidth="1"/>
    <col min="3" max="3" width="25" style="6" customWidth="1"/>
    <col min="4" max="4" width="0.625" style="1" customWidth="1"/>
    <col min="5" max="7" width="18.125" style="1" customWidth="1"/>
    <col min="8" max="8" width="0.625" style="1" customWidth="1"/>
    <col min="9" max="9" width="25" style="1" customWidth="1"/>
    <col min="10" max="10" width="0.625" style="1" customWidth="1"/>
    <col min="11" max="13" width="18.125" style="1" customWidth="1"/>
    <col min="14" max="16384" width="9" style="1"/>
  </cols>
  <sheetData>
    <row r="1" spans="2:13" s="2" customFormat="1" ht="22.5" customHeight="1">
      <c r="C1" s="530" t="s">
        <v>617</v>
      </c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2:13" s="532" customFormat="1" ht="18.75" customHeight="1" thickBot="1">
      <c r="C2" s="533"/>
      <c r="I2" s="533"/>
      <c r="M2" s="534" t="s">
        <v>853</v>
      </c>
    </row>
    <row r="3" spans="2:13" ht="3.75" customHeight="1" thickTop="1">
      <c r="B3" s="439"/>
      <c r="C3" s="440"/>
      <c r="D3" s="441"/>
      <c r="E3" s="441"/>
      <c r="F3" s="535"/>
      <c r="G3" s="439"/>
      <c r="H3" s="442"/>
      <c r="I3" s="440"/>
      <c r="J3" s="441"/>
      <c r="K3" s="441"/>
      <c r="L3" s="535"/>
      <c r="M3" s="439"/>
    </row>
    <row r="4" spans="2:13" s="3" customFormat="1" ht="18.75" customHeight="1">
      <c r="B4" s="443"/>
      <c r="C4" s="897" t="s">
        <v>0</v>
      </c>
      <c r="D4" s="444"/>
      <c r="E4" s="898" t="s">
        <v>618</v>
      </c>
      <c r="F4" s="899" t="s">
        <v>1</v>
      </c>
      <c r="G4" s="899" t="s">
        <v>2</v>
      </c>
      <c r="H4" s="447"/>
      <c r="I4" s="897" t="s">
        <v>0</v>
      </c>
      <c r="J4" s="444"/>
      <c r="K4" s="898" t="s">
        <v>618</v>
      </c>
      <c r="L4" s="899" t="s">
        <v>1</v>
      </c>
      <c r="M4" s="899" t="s">
        <v>2</v>
      </c>
    </row>
    <row r="5" spans="2:13" s="3" customFormat="1" ht="3.75" customHeight="1">
      <c r="B5" s="443"/>
      <c r="C5" s="897"/>
      <c r="D5" s="444"/>
      <c r="E5" s="898"/>
      <c r="F5" s="899"/>
      <c r="G5" s="899"/>
      <c r="H5" s="447"/>
      <c r="I5" s="897"/>
      <c r="J5" s="444"/>
      <c r="K5" s="898"/>
      <c r="L5" s="899"/>
      <c r="M5" s="899"/>
    </row>
    <row r="6" spans="2:13" s="3" customFormat="1" ht="3.75" customHeight="1">
      <c r="B6" s="443"/>
      <c r="C6" s="897"/>
      <c r="D6" s="444"/>
      <c r="E6" s="898"/>
      <c r="F6" s="899"/>
      <c r="G6" s="899"/>
      <c r="H6" s="447"/>
      <c r="I6" s="897"/>
      <c r="J6" s="444"/>
      <c r="K6" s="898"/>
      <c r="L6" s="899"/>
      <c r="M6" s="899"/>
    </row>
    <row r="7" spans="2:13" s="3" customFormat="1" ht="18.75" customHeight="1">
      <c r="B7" s="443"/>
      <c r="C7" s="897"/>
      <c r="D7" s="444"/>
      <c r="E7" s="898"/>
      <c r="F7" s="899"/>
      <c r="G7" s="899"/>
      <c r="H7" s="447"/>
      <c r="I7" s="897"/>
      <c r="J7" s="444"/>
      <c r="K7" s="898"/>
      <c r="L7" s="899"/>
      <c r="M7" s="899"/>
    </row>
    <row r="8" spans="2:13" ht="3.75" customHeight="1">
      <c r="B8" s="458"/>
      <c r="C8" s="459"/>
      <c r="D8" s="460"/>
      <c r="E8" s="460"/>
      <c r="F8" s="461"/>
      <c r="G8" s="462"/>
      <c r="H8" s="462"/>
      <c r="I8" s="459"/>
      <c r="J8" s="460"/>
      <c r="K8" s="460"/>
      <c r="L8" s="461"/>
      <c r="M8" s="462"/>
    </row>
    <row r="9" spans="2:13" ht="9" customHeight="1">
      <c r="C9" s="4"/>
      <c r="D9" s="448"/>
      <c r="H9" s="536"/>
      <c r="I9" s="4"/>
      <c r="J9" s="448"/>
    </row>
    <row r="10" spans="2:13" s="463" customFormat="1" ht="19.5" customHeight="1">
      <c r="C10" s="594" t="s">
        <v>3</v>
      </c>
      <c r="D10" s="595"/>
      <c r="E10" s="626">
        <f>F10+G10</f>
        <v>25180</v>
      </c>
      <c r="F10" s="539">
        <v>5717</v>
      </c>
      <c r="G10" s="539">
        <v>19463</v>
      </c>
      <c r="H10" s="540"/>
      <c r="I10" s="541" t="s">
        <v>552</v>
      </c>
      <c r="J10" s="542"/>
      <c r="K10" s="543">
        <f>L10+M10</f>
        <v>10</v>
      </c>
      <c r="L10" s="543">
        <v>0</v>
      </c>
      <c r="M10" s="543">
        <v>10</v>
      </c>
    </row>
    <row r="11" spans="2:13" ht="19.5" customHeight="1">
      <c r="C11" s="541"/>
      <c r="D11" s="542"/>
      <c r="E11" s="545"/>
      <c r="F11" s="545"/>
      <c r="G11" s="545"/>
      <c r="H11" s="540"/>
      <c r="I11" s="541" t="s">
        <v>463</v>
      </c>
      <c r="J11" s="542"/>
      <c r="K11" s="543">
        <f t="shared" ref="K11:K74" si="0">L11+M11</f>
        <v>72</v>
      </c>
      <c r="L11" s="543">
        <v>8</v>
      </c>
      <c r="M11" s="543">
        <v>64</v>
      </c>
    </row>
    <row r="12" spans="2:13" ht="19.5" customHeight="1">
      <c r="C12" s="541" t="s">
        <v>291</v>
      </c>
      <c r="D12" s="542"/>
      <c r="E12" s="545">
        <f t="shared" ref="E12:E77" si="1">F12+G12</f>
        <v>30</v>
      </c>
      <c r="F12" s="545">
        <v>4</v>
      </c>
      <c r="G12" s="545">
        <v>26</v>
      </c>
      <c r="H12" s="540"/>
      <c r="I12" s="541" t="s">
        <v>467</v>
      </c>
      <c r="J12" s="542"/>
      <c r="K12" s="545">
        <f t="shared" si="0"/>
        <v>26</v>
      </c>
      <c r="L12" s="545">
        <v>0</v>
      </c>
      <c r="M12" s="545">
        <v>26</v>
      </c>
    </row>
    <row r="13" spans="2:13" ht="19.5" customHeight="1">
      <c r="C13" s="541" t="s">
        <v>292</v>
      </c>
      <c r="D13" s="542"/>
      <c r="E13" s="545">
        <f t="shared" si="1"/>
        <v>81</v>
      </c>
      <c r="F13" s="545">
        <v>10</v>
      </c>
      <c r="G13" s="545">
        <v>71</v>
      </c>
      <c r="H13" s="540"/>
      <c r="I13" s="541" t="s">
        <v>619</v>
      </c>
      <c r="J13" s="542"/>
      <c r="K13" s="545">
        <f t="shared" si="0"/>
        <v>42</v>
      </c>
      <c r="L13" s="545">
        <v>0</v>
      </c>
      <c r="M13" s="545">
        <v>42</v>
      </c>
    </row>
    <row r="14" spans="2:13" ht="19.5" customHeight="1">
      <c r="C14" s="541" t="s">
        <v>293</v>
      </c>
      <c r="D14" s="542"/>
      <c r="E14" s="545">
        <f t="shared" si="1"/>
        <v>52</v>
      </c>
      <c r="F14" s="545">
        <v>5</v>
      </c>
      <c r="G14" s="545">
        <v>47</v>
      </c>
      <c r="H14" s="540"/>
      <c r="I14" s="541" t="s">
        <v>464</v>
      </c>
      <c r="J14" s="542"/>
      <c r="K14" s="545">
        <f t="shared" si="0"/>
        <v>52</v>
      </c>
      <c r="L14" s="545">
        <v>0</v>
      </c>
      <c r="M14" s="545">
        <v>52</v>
      </c>
    </row>
    <row r="15" spans="2:13" ht="19.5" customHeight="1">
      <c r="C15" s="541" t="s">
        <v>294</v>
      </c>
      <c r="D15" s="542"/>
      <c r="E15" s="545">
        <f t="shared" si="1"/>
        <v>47</v>
      </c>
      <c r="F15" s="545">
        <v>1</v>
      </c>
      <c r="G15" s="545">
        <v>46</v>
      </c>
      <c r="H15" s="540"/>
      <c r="I15" s="541" t="s">
        <v>620</v>
      </c>
      <c r="J15" s="542"/>
      <c r="K15" s="545">
        <f t="shared" si="0"/>
        <v>23</v>
      </c>
      <c r="L15" s="545">
        <v>0</v>
      </c>
      <c r="M15" s="545">
        <v>23</v>
      </c>
    </row>
    <row r="16" spans="2:13" ht="19.5" customHeight="1">
      <c r="C16" s="541" t="s">
        <v>295</v>
      </c>
      <c r="D16" s="542"/>
      <c r="E16" s="545">
        <f t="shared" si="1"/>
        <v>26</v>
      </c>
      <c r="F16" s="545">
        <v>3</v>
      </c>
      <c r="G16" s="545">
        <v>23</v>
      </c>
      <c r="H16" s="540"/>
      <c r="I16" s="541" t="s">
        <v>465</v>
      </c>
      <c r="J16" s="542"/>
      <c r="K16" s="545">
        <f t="shared" si="0"/>
        <v>16</v>
      </c>
      <c r="L16" s="545">
        <v>0</v>
      </c>
      <c r="M16" s="545">
        <v>16</v>
      </c>
    </row>
    <row r="17" spans="3:13" ht="19.5" customHeight="1">
      <c r="C17" s="541" t="s">
        <v>296</v>
      </c>
      <c r="D17" s="542"/>
      <c r="E17" s="545">
        <f t="shared" si="1"/>
        <v>75</v>
      </c>
      <c r="F17" s="545">
        <v>1</v>
      </c>
      <c r="G17" s="545">
        <v>74</v>
      </c>
      <c r="H17" s="540"/>
      <c r="I17" s="541" t="s">
        <v>466</v>
      </c>
      <c r="J17" s="542"/>
      <c r="K17" s="545">
        <f t="shared" si="0"/>
        <v>23</v>
      </c>
      <c r="L17" s="545">
        <v>9</v>
      </c>
      <c r="M17" s="545">
        <v>14</v>
      </c>
    </row>
    <row r="18" spans="3:13" ht="19.5" customHeight="1">
      <c r="C18" s="541" t="s">
        <v>297</v>
      </c>
      <c r="D18" s="542"/>
      <c r="E18" s="545">
        <f t="shared" si="1"/>
        <v>252</v>
      </c>
      <c r="F18" s="545">
        <v>2</v>
      </c>
      <c r="G18" s="545">
        <v>250</v>
      </c>
      <c r="H18" s="540"/>
      <c r="I18" s="541" t="s">
        <v>621</v>
      </c>
      <c r="J18" s="542"/>
      <c r="K18" s="545">
        <f t="shared" si="0"/>
        <v>2</v>
      </c>
      <c r="L18" s="545">
        <v>0</v>
      </c>
      <c r="M18" s="545">
        <v>2</v>
      </c>
    </row>
    <row r="19" spans="3:13" ht="19.5" customHeight="1">
      <c r="C19" s="541" t="s">
        <v>298</v>
      </c>
      <c r="D19" s="542"/>
      <c r="E19" s="545">
        <f t="shared" si="1"/>
        <v>6</v>
      </c>
      <c r="F19" s="545">
        <v>0</v>
      </c>
      <c r="G19" s="545">
        <v>6</v>
      </c>
      <c r="H19" s="540"/>
      <c r="I19" s="541" t="s">
        <v>470</v>
      </c>
      <c r="J19" s="542"/>
      <c r="K19" s="545">
        <f t="shared" si="0"/>
        <v>23</v>
      </c>
      <c r="L19" s="545">
        <v>3</v>
      </c>
      <c r="M19" s="545">
        <v>20</v>
      </c>
    </row>
    <row r="20" spans="3:13" ht="19.5" customHeight="1">
      <c r="C20" s="541" t="s">
        <v>299</v>
      </c>
      <c r="D20" s="542"/>
      <c r="E20" s="545">
        <f t="shared" si="1"/>
        <v>2</v>
      </c>
      <c r="F20" s="545">
        <v>0</v>
      </c>
      <c r="G20" s="545">
        <v>2</v>
      </c>
      <c r="H20" s="540"/>
      <c r="I20" s="541" t="s">
        <v>468</v>
      </c>
      <c r="J20" s="542"/>
      <c r="K20" s="545">
        <f t="shared" si="0"/>
        <v>24</v>
      </c>
      <c r="L20" s="545">
        <v>0</v>
      </c>
      <c r="M20" s="545">
        <v>24</v>
      </c>
    </row>
    <row r="21" spans="3:13" ht="19.5" customHeight="1">
      <c r="C21" s="541" t="s">
        <v>300</v>
      </c>
      <c r="D21" s="542"/>
      <c r="E21" s="545">
        <f t="shared" si="1"/>
        <v>28</v>
      </c>
      <c r="F21" s="545">
        <v>2</v>
      </c>
      <c r="G21" s="545">
        <v>26</v>
      </c>
      <c r="H21" s="540"/>
      <c r="I21" s="541" t="s">
        <v>622</v>
      </c>
      <c r="J21" s="542"/>
      <c r="K21" s="545">
        <f t="shared" si="0"/>
        <v>18</v>
      </c>
      <c r="L21" s="545">
        <v>0</v>
      </c>
      <c r="M21" s="545">
        <v>18</v>
      </c>
    </row>
    <row r="22" spans="3:13" ht="19.5" customHeight="1">
      <c r="C22" s="541" t="s">
        <v>301</v>
      </c>
      <c r="D22" s="542"/>
      <c r="E22" s="545">
        <f t="shared" si="1"/>
        <v>10</v>
      </c>
      <c r="F22" s="545">
        <v>0</v>
      </c>
      <c r="G22" s="545">
        <v>10</v>
      </c>
      <c r="H22" s="540"/>
      <c r="I22" s="541" t="s">
        <v>477</v>
      </c>
      <c r="J22" s="542"/>
      <c r="K22" s="545">
        <f t="shared" si="0"/>
        <v>127</v>
      </c>
      <c r="L22" s="545">
        <v>120</v>
      </c>
      <c r="M22" s="545">
        <v>7</v>
      </c>
    </row>
    <row r="23" spans="3:13" ht="19.5" customHeight="1">
      <c r="C23" s="541" t="s">
        <v>302</v>
      </c>
      <c r="D23" s="542"/>
      <c r="E23" s="545">
        <f t="shared" si="1"/>
        <v>35</v>
      </c>
      <c r="F23" s="545">
        <v>18</v>
      </c>
      <c r="G23" s="545">
        <v>17</v>
      </c>
      <c r="H23" s="540"/>
      <c r="I23" s="541" t="s">
        <v>623</v>
      </c>
      <c r="J23" s="542"/>
      <c r="K23" s="545">
        <f t="shared" si="0"/>
        <v>135</v>
      </c>
      <c r="L23" s="545">
        <v>0</v>
      </c>
      <c r="M23" s="545">
        <v>135</v>
      </c>
    </row>
    <row r="24" spans="3:13" ht="19.5" customHeight="1">
      <c r="C24" s="541" t="s">
        <v>303</v>
      </c>
      <c r="D24" s="542"/>
      <c r="E24" s="545">
        <f t="shared" si="1"/>
        <v>12</v>
      </c>
      <c r="F24" s="545">
        <v>1</v>
      </c>
      <c r="G24" s="545">
        <v>11</v>
      </c>
      <c r="H24" s="540"/>
      <c r="I24" s="541" t="s">
        <v>478</v>
      </c>
      <c r="J24" s="542"/>
      <c r="K24" s="545">
        <f t="shared" si="0"/>
        <v>23</v>
      </c>
      <c r="L24" s="545">
        <v>1</v>
      </c>
      <c r="M24" s="545">
        <v>22</v>
      </c>
    </row>
    <row r="25" spans="3:13" ht="19.5" customHeight="1">
      <c r="C25" s="541" t="s">
        <v>304</v>
      </c>
      <c r="D25" s="542"/>
      <c r="E25" s="545">
        <f t="shared" si="1"/>
        <v>23</v>
      </c>
      <c r="F25" s="545">
        <v>0</v>
      </c>
      <c r="G25" s="545">
        <v>23</v>
      </c>
      <c r="H25" s="540"/>
      <c r="I25" s="541" t="s">
        <v>481</v>
      </c>
      <c r="J25" s="542"/>
      <c r="K25" s="545">
        <f t="shared" si="0"/>
        <v>1</v>
      </c>
      <c r="L25" s="545">
        <v>0</v>
      </c>
      <c r="M25" s="545">
        <v>1</v>
      </c>
    </row>
    <row r="26" spans="3:13" ht="19.5" customHeight="1">
      <c r="C26" s="541" t="s">
        <v>305</v>
      </c>
      <c r="D26" s="542"/>
      <c r="E26" s="545">
        <f t="shared" si="1"/>
        <v>0</v>
      </c>
      <c r="F26" s="545">
        <v>0</v>
      </c>
      <c r="G26" s="545">
        <v>0</v>
      </c>
      <c r="H26" s="540"/>
      <c r="I26" s="541" t="s">
        <v>486</v>
      </c>
      <c r="J26" s="542"/>
      <c r="K26" s="545">
        <f t="shared" si="0"/>
        <v>7</v>
      </c>
      <c r="L26" s="545">
        <v>1</v>
      </c>
      <c r="M26" s="545">
        <v>6</v>
      </c>
    </row>
    <row r="27" spans="3:13" ht="19.5" customHeight="1">
      <c r="C27" s="541" t="s">
        <v>306</v>
      </c>
      <c r="D27" s="542"/>
      <c r="E27" s="545">
        <f t="shared" si="1"/>
        <v>42</v>
      </c>
      <c r="F27" s="545">
        <v>1</v>
      </c>
      <c r="G27" s="545">
        <v>41</v>
      </c>
      <c r="H27" s="540"/>
      <c r="I27" s="541" t="s">
        <v>479</v>
      </c>
      <c r="J27" s="542"/>
      <c r="K27" s="545">
        <f t="shared" si="0"/>
        <v>33</v>
      </c>
      <c r="L27" s="545">
        <v>0</v>
      </c>
      <c r="M27" s="545">
        <v>33</v>
      </c>
    </row>
    <row r="28" spans="3:13" ht="19.5" customHeight="1">
      <c r="C28" s="541" t="s">
        <v>307</v>
      </c>
      <c r="D28" s="542"/>
      <c r="E28" s="545">
        <f t="shared" si="1"/>
        <v>13</v>
      </c>
      <c r="F28" s="545">
        <v>0</v>
      </c>
      <c r="G28" s="545">
        <v>13</v>
      </c>
      <c r="H28" s="540"/>
      <c r="I28" s="541" t="s">
        <v>480</v>
      </c>
      <c r="J28" s="542"/>
      <c r="K28" s="545">
        <f t="shared" si="0"/>
        <v>17</v>
      </c>
      <c r="L28" s="545">
        <v>0</v>
      </c>
      <c r="M28" s="545">
        <v>17</v>
      </c>
    </row>
    <row r="29" spans="3:13" ht="19.5" customHeight="1">
      <c r="C29" s="541" t="s">
        <v>308</v>
      </c>
      <c r="D29" s="542"/>
      <c r="E29" s="545">
        <f t="shared" si="1"/>
        <v>0</v>
      </c>
      <c r="F29" s="545">
        <v>0</v>
      </c>
      <c r="G29" s="545">
        <v>0</v>
      </c>
      <c r="H29" s="540"/>
      <c r="I29" s="541" t="s">
        <v>472</v>
      </c>
      <c r="J29" s="542"/>
      <c r="K29" s="545">
        <f t="shared" si="0"/>
        <v>11</v>
      </c>
      <c r="L29" s="545">
        <v>0</v>
      </c>
      <c r="M29" s="545">
        <v>11</v>
      </c>
    </row>
    <row r="30" spans="3:13" ht="19.5" customHeight="1">
      <c r="C30" s="541" t="s">
        <v>309</v>
      </c>
      <c r="D30" s="542"/>
      <c r="E30" s="545">
        <f t="shared" si="1"/>
        <v>0</v>
      </c>
      <c r="F30" s="545">
        <v>0</v>
      </c>
      <c r="G30" s="545">
        <v>0</v>
      </c>
      <c r="H30" s="540"/>
      <c r="I30" s="541" t="s">
        <v>624</v>
      </c>
      <c r="J30" s="542"/>
      <c r="K30" s="545">
        <f t="shared" si="0"/>
        <v>86</v>
      </c>
      <c r="L30" s="545">
        <v>0</v>
      </c>
      <c r="M30" s="545">
        <v>86</v>
      </c>
    </row>
    <row r="31" spans="3:13" ht="19.5" customHeight="1">
      <c r="C31" s="541" t="s">
        <v>310</v>
      </c>
      <c r="D31" s="542"/>
      <c r="E31" s="545">
        <f t="shared" si="1"/>
        <v>8</v>
      </c>
      <c r="F31" s="545">
        <v>0</v>
      </c>
      <c r="G31" s="545">
        <v>8</v>
      </c>
      <c r="H31" s="540"/>
      <c r="I31" s="541" t="s">
        <v>482</v>
      </c>
      <c r="J31" s="542"/>
      <c r="K31" s="545">
        <f t="shared" si="0"/>
        <v>358</v>
      </c>
      <c r="L31" s="545">
        <v>17</v>
      </c>
      <c r="M31" s="545">
        <v>341</v>
      </c>
    </row>
    <row r="32" spans="3:13" ht="19.5" customHeight="1">
      <c r="C32" s="541" t="s">
        <v>625</v>
      </c>
      <c r="D32" s="542"/>
      <c r="E32" s="545">
        <f>F32+G32</f>
        <v>12</v>
      </c>
      <c r="F32" s="545">
        <v>0</v>
      </c>
      <c r="G32" s="545">
        <v>12</v>
      </c>
      <c r="H32" s="540"/>
      <c r="I32" s="541" t="s">
        <v>484</v>
      </c>
      <c r="J32" s="542"/>
      <c r="K32" s="545">
        <f t="shared" si="0"/>
        <v>47</v>
      </c>
      <c r="L32" s="545">
        <v>5</v>
      </c>
      <c r="M32" s="545">
        <v>42</v>
      </c>
    </row>
    <row r="33" spans="3:13" ht="19.5" customHeight="1">
      <c r="C33" s="541" t="s">
        <v>311</v>
      </c>
      <c r="D33" s="542"/>
      <c r="E33" s="545">
        <f t="shared" si="1"/>
        <v>530</v>
      </c>
      <c r="F33" s="545">
        <v>1</v>
      </c>
      <c r="G33" s="545">
        <v>529</v>
      </c>
      <c r="H33" s="540"/>
      <c r="I33" s="541" t="s">
        <v>626</v>
      </c>
      <c r="J33" s="542"/>
      <c r="K33" s="545">
        <f t="shared" si="0"/>
        <v>0</v>
      </c>
      <c r="L33" s="545">
        <v>0</v>
      </c>
      <c r="M33" s="545">
        <v>0</v>
      </c>
    </row>
    <row r="34" spans="3:13" ht="19.5" customHeight="1">
      <c r="C34" s="541" t="s">
        <v>312</v>
      </c>
      <c r="D34" s="542"/>
      <c r="E34" s="545">
        <f t="shared" si="1"/>
        <v>351</v>
      </c>
      <c r="F34" s="548">
        <v>335</v>
      </c>
      <c r="G34" s="548">
        <v>16</v>
      </c>
      <c r="H34" s="540"/>
      <c r="I34" s="541" t="s">
        <v>485</v>
      </c>
      <c r="J34" s="542"/>
      <c r="K34" s="545">
        <f t="shared" si="0"/>
        <v>213</v>
      </c>
      <c r="L34" s="545">
        <v>4</v>
      </c>
      <c r="M34" s="545">
        <v>209</v>
      </c>
    </row>
    <row r="35" spans="3:13" ht="19.5" customHeight="1">
      <c r="C35" s="541" t="s">
        <v>313</v>
      </c>
      <c r="D35" s="542"/>
      <c r="E35" s="545">
        <f t="shared" si="1"/>
        <v>102</v>
      </c>
      <c r="F35" s="545">
        <v>3</v>
      </c>
      <c r="G35" s="545">
        <v>99</v>
      </c>
      <c r="H35" s="540"/>
      <c r="I35" s="541" t="s">
        <v>576</v>
      </c>
      <c r="J35" s="542"/>
      <c r="K35" s="545">
        <f t="shared" si="0"/>
        <v>147</v>
      </c>
      <c r="L35" s="545">
        <v>23</v>
      </c>
      <c r="M35" s="545">
        <v>124</v>
      </c>
    </row>
    <row r="36" spans="3:13" ht="19.5" customHeight="1">
      <c r="C36" s="541" t="s">
        <v>314</v>
      </c>
      <c r="D36" s="542"/>
      <c r="E36" s="545">
        <f t="shared" si="1"/>
        <v>68</v>
      </c>
      <c r="F36" s="545">
        <v>0</v>
      </c>
      <c r="G36" s="545">
        <v>68</v>
      </c>
      <c r="H36" s="540"/>
      <c r="I36" s="541" t="s">
        <v>497</v>
      </c>
      <c r="J36" s="542"/>
      <c r="K36" s="545">
        <f t="shared" si="0"/>
        <v>54</v>
      </c>
      <c r="L36" s="545">
        <v>0</v>
      </c>
      <c r="M36" s="545">
        <v>54</v>
      </c>
    </row>
    <row r="37" spans="3:13" ht="19.5" customHeight="1">
      <c r="C37" s="541" t="s">
        <v>315</v>
      </c>
      <c r="D37" s="542"/>
      <c r="E37" s="545">
        <f t="shared" si="1"/>
        <v>38</v>
      </c>
      <c r="F37" s="545">
        <v>0</v>
      </c>
      <c r="G37" s="545">
        <v>38</v>
      </c>
      <c r="H37" s="540"/>
      <c r="I37" s="541" t="s">
        <v>578</v>
      </c>
      <c r="J37" s="542"/>
      <c r="K37" s="545">
        <f t="shared" si="0"/>
        <v>2</v>
      </c>
      <c r="L37" s="545">
        <v>0</v>
      </c>
      <c r="M37" s="545">
        <v>2</v>
      </c>
    </row>
    <row r="38" spans="3:13" ht="19.5" customHeight="1">
      <c r="C38" s="541" t="s">
        <v>316</v>
      </c>
      <c r="D38" s="542"/>
      <c r="E38" s="545">
        <f t="shared" si="1"/>
        <v>49</v>
      </c>
      <c r="F38" s="545">
        <v>0</v>
      </c>
      <c r="G38" s="545">
        <v>49</v>
      </c>
      <c r="H38" s="540"/>
      <c r="I38" s="541" t="s">
        <v>498</v>
      </c>
      <c r="J38" s="542"/>
      <c r="K38" s="545">
        <f t="shared" si="0"/>
        <v>159</v>
      </c>
      <c r="L38" s="545">
        <v>15</v>
      </c>
      <c r="M38" s="545">
        <v>144</v>
      </c>
    </row>
    <row r="39" spans="3:13" ht="19.5" customHeight="1">
      <c r="C39" s="541" t="s">
        <v>317</v>
      </c>
      <c r="D39" s="542"/>
      <c r="E39" s="545">
        <f t="shared" si="1"/>
        <v>126</v>
      </c>
      <c r="F39" s="545">
        <v>1</v>
      </c>
      <c r="G39" s="545">
        <v>125</v>
      </c>
      <c r="H39" s="540"/>
      <c r="I39" s="541" t="s">
        <v>627</v>
      </c>
      <c r="J39" s="542"/>
      <c r="K39" s="545">
        <f t="shared" si="0"/>
        <v>40</v>
      </c>
      <c r="L39" s="545">
        <v>3</v>
      </c>
      <c r="M39" s="545">
        <v>37</v>
      </c>
    </row>
    <row r="40" spans="3:13" ht="19.5" customHeight="1">
      <c r="C40" s="541" t="s">
        <v>318</v>
      </c>
      <c r="D40" s="542"/>
      <c r="E40" s="545">
        <f t="shared" si="1"/>
        <v>95</v>
      </c>
      <c r="F40" s="545">
        <v>4</v>
      </c>
      <c r="G40" s="545">
        <v>91</v>
      </c>
      <c r="H40" s="540"/>
      <c r="I40" s="541" t="s">
        <v>628</v>
      </c>
      <c r="J40" s="542"/>
      <c r="K40" s="545">
        <f t="shared" si="0"/>
        <v>6</v>
      </c>
      <c r="L40" s="545">
        <v>0</v>
      </c>
      <c r="M40" s="545">
        <v>6</v>
      </c>
    </row>
    <row r="41" spans="3:13" ht="19.5" customHeight="1">
      <c r="C41" s="541" t="s">
        <v>319</v>
      </c>
      <c r="D41" s="542"/>
      <c r="E41" s="545">
        <f t="shared" si="1"/>
        <v>2</v>
      </c>
      <c r="F41" s="545">
        <v>1</v>
      </c>
      <c r="G41" s="545">
        <v>1</v>
      </c>
      <c r="H41" s="540"/>
      <c r="I41" s="541" t="s">
        <v>629</v>
      </c>
      <c r="J41" s="542"/>
      <c r="K41" s="545">
        <f t="shared" si="0"/>
        <v>52</v>
      </c>
      <c r="L41" s="545">
        <v>10</v>
      </c>
      <c r="M41" s="545">
        <v>42</v>
      </c>
    </row>
    <row r="42" spans="3:13" ht="19.5" customHeight="1">
      <c r="C42" s="541" t="s">
        <v>320</v>
      </c>
      <c r="D42" s="542"/>
      <c r="E42" s="545">
        <f t="shared" si="1"/>
        <v>7</v>
      </c>
      <c r="F42" s="545">
        <v>0</v>
      </c>
      <c r="G42" s="545">
        <v>7</v>
      </c>
      <c r="H42" s="540"/>
      <c r="I42" s="541" t="s">
        <v>630</v>
      </c>
      <c r="J42" s="542"/>
      <c r="K42" s="545">
        <f t="shared" si="0"/>
        <v>3</v>
      </c>
      <c r="L42" s="545">
        <v>0</v>
      </c>
      <c r="M42" s="545">
        <v>3</v>
      </c>
    </row>
    <row r="43" spans="3:13" ht="19.5" customHeight="1">
      <c r="C43" s="541" t="s">
        <v>321</v>
      </c>
      <c r="D43" s="542"/>
      <c r="E43" s="545">
        <f t="shared" si="1"/>
        <v>1629</v>
      </c>
      <c r="F43" s="545">
        <v>833</v>
      </c>
      <c r="G43" s="545">
        <v>796</v>
      </c>
      <c r="H43" s="540"/>
      <c r="I43" s="541" t="s">
        <v>631</v>
      </c>
      <c r="J43" s="542"/>
      <c r="K43" s="545">
        <f t="shared" si="0"/>
        <v>0</v>
      </c>
      <c r="L43" s="545">
        <v>0</v>
      </c>
      <c r="M43" s="545">
        <v>0</v>
      </c>
    </row>
    <row r="44" spans="3:13" ht="19.5" customHeight="1">
      <c r="C44" s="541" t="s">
        <v>322</v>
      </c>
      <c r="D44" s="542"/>
      <c r="E44" s="545">
        <f t="shared" si="1"/>
        <v>7079</v>
      </c>
      <c r="F44" s="545">
        <v>2598</v>
      </c>
      <c r="G44" s="545">
        <v>4481</v>
      </c>
      <c r="H44" s="540"/>
      <c r="I44" s="541" t="s">
        <v>632</v>
      </c>
      <c r="J44" s="542"/>
      <c r="K44" s="545">
        <f t="shared" si="0"/>
        <v>753</v>
      </c>
      <c r="L44" s="545">
        <v>0</v>
      </c>
      <c r="M44" s="545">
        <v>753</v>
      </c>
    </row>
    <row r="45" spans="3:13" ht="19.5" customHeight="1">
      <c r="C45" s="541" t="s">
        <v>323</v>
      </c>
      <c r="D45" s="542"/>
      <c r="E45" s="545">
        <f t="shared" si="1"/>
        <v>827</v>
      </c>
      <c r="F45" s="545">
        <v>25</v>
      </c>
      <c r="G45" s="545">
        <v>802</v>
      </c>
      <c r="H45" s="540"/>
      <c r="I45" s="541" t="s">
        <v>503</v>
      </c>
      <c r="J45" s="542"/>
      <c r="K45" s="545">
        <f t="shared" si="0"/>
        <v>429</v>
      </c>
      <c r="L45" s="545">
        <v>110</v>
      </c>
      <c r="M45" s="545">
        <v>319</v>
      </c>
    </row>
    <row r="46" spans="3:13" ht="19.5" customHeight="1">
      <c r="C46" s="541" t="s">
        <v>324</v>
      </c>
      <c r="D46" s="542"/>
      <c r="E46" s="545">
        <f t="shared" si="1"/>
        <v>22</v>
      </c>
      <c r="F46" s="545">
        <v>1</v>
      </c>
      <c r="G46" s="545">
        <v>21</v>
      </c>
      <c r="H46" s="540"/>
      <c r="I46" s="541" t="s">
        <v>504</v>
      </c>
      <c r="J46" s="542"/>
      <c r="K46" s="545">
        <f t="shared" si="0"/>
        <v>23</v>
      </c>
      <c r="L46" s="545">
        <v>0</v>
      </c>
      <c r="M46" s="545">
        <v>23</v>
      </c>
    </row>
    <row r="47" spans="3:13" ht="19.5" customHeight="1">
      <c r="C47" s="541" t="s">
        <v>325</v>
      </c>
      <c r="D47" s="542"/>
      <c r="E47" s="545">
        <f t="shared" si="1"/>
        <v>5</v>
      </c>
      <c r="F47" s="545">
        <v>5</v>
      </c>
      <c r="G47" s="545">
        <v>0</v>
      </c>
      <c r="H47" s="540"/>
      <c r="I47" s="541" t="s">
        <v>505</v>
      </c>
      <c r="J47" s="542"/>
      <c r="K47" s="545">
        <f t="shared" si="0"/>
        <v>2</v>
      </c>
      <c r="L47" s="545">
        <v>0</v>
      </c>
      <c r="M47" s="545">
        <v>2</v>
      </c>
    </row>
    <row r="48" spans="3:13" ht="19.5" customHeight="1">
      <c r="C48" s="541" t="s">
        <v>326</v>
      </c>
      <c r="D48" s="542"/>
      <c r="E48" s="545">
        <f t="shared" si="1"/>
        <v>215</v>
      </c>
      <c r="F48" s="545">
        <v>7</v>
      </c>
      <c r="G48" s="545">
        <v>208</v>
      </c>
      <c r="H48" s="540"/>
      <c r="I48" s="541" t="s">
        <v>506</v>
      </c>
      <c r="J48" s="542"/>
      <c r="K48" s="545">
        <f t="shared" si="0"/>
        <v>32</v>
      </c>
      <c r="L48" s="545">
        <v>19</v>
      </c>
      <c r="M48" s="545">
        <v>13</v>
      </c>
    </row>
    <row r="49" spans="3:13" ht="19.5" customHeight="1">
      <c r="C49" s="541" t="s">
        <v>327</v>
      </c>
      <c r="D49" s="542"/>
      <c r="E49" s="545">
        <f t="shared" si="1"/>
        <v>156</v>
      </c>
      <c r="F49" s="545">
        <v>22</v>
      </c>
      <c r="G49" s="545">
        <v>134</v>
      </c>
      <c r="H49" s="540"/>
      <c r="I49" s="541" t="s">
        <v>633</v>
      </c>
      <c r="J49" s="542"/>
      <c r="K49" s="545">
        <f t="shared" si="0"/>
        <v>10</v>
      </c>
      <c r="L49" s="545">
        <v>0</v>
      </c>
      <c r="M49" s="545">
        <v>10</v>
      </c>
    </row>
    <row r="50" spans="3:13" ht="19.5" customHeight="1">
      <c r="C50" s="541" t="s">
        <v>328</v>
      </c>
      <c r="D50" s="542"/>
      <c r="E50" s="545">
        <f t="shared" si="1"/>
        <v>46</v>
      </c>
      <c r="F50" s="545">
        <v>45</v>
      </c>
      <c r="G50" s="545">
        <v>1</v>
      </c>
      <c r="H50" s="540"/>
      <c r="I50" s="541" t="s">
        <v>507</v>
      </c>
      <c r="J50" s="542"/>
      <c r="K50" s="545">
        <f t="shared" si="0"/>
        <v>21</v>
      </c>
      <c r="L50" s="545">
        <v>1</v>
      </c>
      <c r="M50" s="545">
        <v>20</v>
      </c>
    </row>
    <row r="51" spans="3:13" ht="19.5" customHeight="1">
      <c r="C51" s="541" t="s">
        <v>329</v>
      </c>
      <c r="D51" s="542"/>
      <c r="E51" s="545">
        <f t="shared" si="1"/>
        <v>28</v>
      </c>
      <c r="F51" s="545">
        <v>1</v>
      </c>
      <c r="G51" s="545">
        <v>27</v>
      </c>
      <c r="H51" s="540"/>
      <c r="I51" s="541" t="s">
        <v>508</v>
      </c>
      <c r="J51" s="542"/>
      <c r="K51" s="545">
        <f t="shared" si="0"/>
        <v>27</v>
      </c>
      <c r="L51" s="545">
        <v>0</v>
      </c>
      <c r="M51" s="545">
        <v>27</v>
      </c>
    </row>
    <row r="52" spans="3:13" ht="19.5" customHeight="1">
      <c r="C52" s="541" t="s">
        <v>330</v>
      </c>
      <c r="D52" s="542"/>
      <c r="E52" s="545">
        <f t="shared" si="1"/>
        <v>13</v>
      </c>
      <c r="F52" s="545">
        <v>0</v>
      </c>
      <c r="G52" s="545">
        <v>13</v>
      </c>
      <c r="H52" s="540"/>
      <c r="I52" s="541" t="s">
        <v>509</v>
      </c>
      <c r="J52" s="542"/>
      <c r="K52" s="545">
        <f t="shared" si="0"/>
        <v>1</v>
      </c>
      <c r="L52" s="545">
        <v>0</v>
      </c>
      <c r="M52" s="545">
        <v>1</v>
      </c>
    </row>
    <row r="53" spans="3:13" ht="19.5" customHeight="1">
      <c r="C53" s="541" t="s">
        <v>331</v>
      </c>
      <c r="D53" s="542"/>
      <c r="E53" s="545">
        <f t="shared" si="1"/>
        <v>746</v>
      </c>
      <c r="F53" s="545">
        <v>16</v>
      </c>
      <c r="G53" s="545">
        <v>730</v>
      </c>
      <c r="H53" s="540"/>
      <c r="I53" s="541" t="s">
        <v>634</v>
      </c>
      <c r="J53" s="542"/>
      <c r="K53" s="545">
        <f t="shared" si="0"/>
        <v>15</v>
      </c>
      <c r="L53" s="545">
        <v>0</v>
      </c>
      <c r="M53" s="545">
        <v>15</v>
      </c>
    </row>
    <row r="54" spans="3:13" ht="19.5" customHeight="1">
      <c r="C54" s="541" t="s">
        <v>635</v>
      </c>
      <c r="D54" s="542"/>
      <c r="E54" s="545">
        <f>F54+G54</f>
        <v>57</v>
      </c>
      <c r="F54" s="545">
        <v>1</v>
      </c>
      <c r="G54" s="545">
        <v>56</v>
      </c>
      <c r="H54" s="540"/>
      <c r="I54" s="541" t="s">
        <v>511</v>
      </c>
      <c r="J54" s="542"/>
      <c r="K54" s="545">
        <f t="shared" si="0"/>
        <v>5</v>
      </c>
      <c r="L54" s="545">
        <v>1</v>
      </c>
      <c r="M54" s="545">
        <v>4</v>
      </c>
    </row>
    <row r="55" spans="3:13" ht="19.5" customHeight="1">
      <c r="C55" s="541" t="s">
        <v>333</v>
      </c>
      <c r="D55" s="542"/>
      <c r="E55" s="545">
        <f t="shared" si="1"/>
        <v>144</v>
      </c>
      <c r="F55" s="545">
        <v>5</v>
      </c>
      <c r="G55" s="545">
        <v>139</v>
      </c>
      <c r="H55" s="540"/>
      <c r="I55" s="541" t="s">
        <v>636</v>
      </c>
      <c r="J55" s="542"/>
      <c r="K55" s="545">
        <f t="shared" si="0"/>
        <v>20</v>
      </c>
      <c r="L55" s="545">
        <v>6</v>
      </c>
      <c r="M55" s="545">
        <v>14</v>
      </c>
    </row>
    <row r="56" spans="3:13" ht="19.5" customHeight="1">
      <c r="C56" s="541" t="s">
        <v>334</v>
      </c>
      <c r="D56" s="542"/>
      <c r="E56" s="545">
        <f t="shared" si="1"/>
        <v>42</v>
      </c>
      <c r="F56" s="545">
        <v>0</v>
      </c>
      <c r="G56" s="545">
        <v>42</v>
      </c>
      <c r="H56" s="540"/>
      <c r="I56" s="541" t="s">
        <v>513</v>
      </c>
      <c r="J56" s="542"/>
      <c r="K56" s="545">
        <f t="shared" si="0"/>
        <v>191</v>
      </c>
      <c r="L56" s="545">
        <v>11</v>
      </c>
      <c r="M56" s="545">
        <v>180</v>
      </c>
    </row>
    <row r="57" spans="3:13" ht="19.5" customHeight="1">
      <c r="C57" s="541" t="s">
        <v>335</v>
      </c>
      <c r="D57" s="542"/>
      <c r="E57" s="545">
        <f t="shared" si="1"/>
        <v>37</v>
      </c>
      <c r="F57" s="545">
        <v>6</v>
      </c>
      <c r="G57" s="545">
        <v>31</v>
      </c>
      <c r="H57" s="540"/>
      <c r="I57" s="541" t="s">
        <v>637</v>
      </c>
      <c r="J57" s="542"/>
      <c r="K57" s="545">
        <f t="shared" si="0"/>
        <v>0</v>
      </c>
      <c r="L57" s="545">
        <v>0</v>
      </c>
      <c r="M57" s="545">
        <v>0</v>
      </c>
    </row>
    <row r="58" spans="3:13" ht="19.5" customHeight="1">
      <c r="C58" s="541" t="s">
        <v>336</v>
      </c>
      <c r="D58" s="542"/>
      <c r="E58" s="545">
        <f t="shared" si="1"/>
        <v>15</v>
      </c>
      <c r="F58" s="545">
        <v>0</v>
      </c>
      <c r="G58" s="545">
        <v>15</v>
      </c>
      <c r="H58" s="540"/>
      <c r="I58" s="541" t="s">
        <v>512</v>
      </c>
      <c r="J58" s="542"/>
      <c r="K58" s="545">
        <f t="shared" si="0"/>
        <v>21</v>
      </c>
      <c r="L58" s="545">
        <v>0</v>
      </c>
      <c r="M58" s="545">
        <v>21</v>
      </c>
    </row>
    <row r="59" spans="3:13" ht="19.5" customHeight="1">
      <c r="C59" s="541" t="s">
        <v>337</v>
      </c>
      <c r="D59" s="542"/>
      <c r="E59" s="545">
        <f t="shared" si="1"/>
        <v>1220</v>
      </c>
      <c r="F59" s="545">
        <v>190</v>
      </c>
      <c r="G59" s="545">
        <v>1030</v>
      </c>
      <c r="H59" s="540"/>
      <c r="I59" s="541" t="s">
        <v>514</v>
      </c>
      <c r="J59" s="542"/>
      <c r="K59" s="545">
        <f t="shared" si="0"/>
        <v>5</v>
      </c>
      <c r="L59" s="545">
        <v>1</v>
      </c>
      <c r="M59" s="545">
        <v>4</v>
      </c>
    </row>
    <row r="60" spans="3:13" ht="19.5" customHeight="1">
      <c r="C60" s="541" t="s">
        <v>338</v>
      </c>
      <c r="D60" s="542"/>
      <c r="E60" s="545">
        <f t="shared" si="1"/>
        <v>8</v>
      </c>
      <c r="F60" s="545">
        <v>6</v>
      </c>
      <c r="G60" s="545">
        <v>2</v>
      </c>
      <c r="H60" s="540"/>
      <c r="I60" s="541" t="s">
        <v>515</v>
      </c>
      <c r="J60" s="542"/>
      <c r="K60" s="545">
        <f t="shared" si="0"/>
        <v>29</v>
      </c>
      <c r="L60" s="545">
        <v>5</v>
      </c>
      <c r="M60" s="545">
        <v>24</v>
      </c>
    </row>
    <row r="61" spans="3:13" ht="19.5" customHeight="1">
      <c r="C61" s="541" t="s">
        <v>339</v>
      </c>
      <c r="D61" s="542"/>
      <c r="E61" s="545">
        <f t="shared" si="1"/>
        <v>56</v>
      </c>
      <c r="F61" s="545">
        <v>4</v>
      </c>
      <c r="G61" s="545">
        <v>52</v>
      </c>
      <c r="H61" s="540"/>
      <c r="I61" s="541" t="s">
        <v>516</v>
      </c>
      <c r="J61" s="542"/>
      <c r="K61" s="545">
        <f t="shared" si="0"/>
        <v>29</v>
      </c>
      <c r="L61" s="545">
        <v>1</v>
      </c>
      <c r="M61" s="545">
        <v>28</v>
      </c>
    </row>
    <row r="62" spans="3:13" ht="19.5" customHeight="1">
      <c r="C62" s="541" t="s">
        <v>340</v>
      </c>
      <c r="D62" s="542"/>
      <c r="E62" s="545">
        <f t="shared" si="1"/>
        <v>38</v>
      </c>
      <c r="F62" s="545">
        <v>2</v>
      </c>
      <c r="G62" s="545">
        <v>36</v>
      </c>
      <c r="H62" s="540"/>
      <c r="I62" s="541" t="s">
        <v>602</v>
      </c>
      <c r="J62" s="542"/>
      <c r="K62" s="545">
        <f t="shared" si="0"/>
        <v>257</v>
      </c>
      <c r="L62" s="545">
        <v>0</v>
      </c>
      <c r="M62" s="545">
        <v>257</v>
      </c>
    </row>
    <row r="63" spans="3:13" ht="19.5" customHeight="1">
      <c r="C63" s="541" t="s">
        <v>341</v>
      </c>
      <c r="D63" s="542"/>
      <c r="E63" s="545">
        <f t="shared" si="1"/>
        <v>59</v>
      </c>
      <c r="F63" s="545">
        <v>0</v>
      </c>
      <c r="G63" s="545">
        <v>59</v>
      </c>
      <c r="H63" s="540"/>
      <c r="I63" s="541" t="s">
        <v>257</v>
      </c>
      <c r="J63" s="542"/>
      <c r="K63" s="545">
        <f t="shared" si="0"/>
        <v>60</v>
      </c>
      <c r="L63" s="545">
        <v>0</v>
      </c>
      <c r="M63" s="545">
        <v>60</v>
      </c>
    </row>
    <row r="64" spans="3:13" ht="19.5" customHeight="1">
      <c r="C64" s="541" t="s">
        <v>342</v>
      </c>
      <c r="D64" s="542"/>
      <c r="E64" s="545">
        <f t="shared" si="1"/>
        <v>84</v>
      </c>
      <c r="F64" s="545">
        <v>0</v>
      </c>
      <c r="G64" s="545">
        <v>84</v>
      </c>
      <c r="H64" s="540"/>
      <c r="I64" s="541" t="s">
        <v>604</v>
      </c>
      <c r="J64" s="542"/>
      <c r="K64" s="545">
        <f t="shared" si="0"/>
        <v>148</v>
      </c>
      <c r="L64" s="545">
        <v>1</v>
      </c>
      <c r="M64" s="545">
        <v>147</v>
      </c>
    </row>
    <row r="65" spans="2:13" ht="19.5" customHeight="1">
      <c r="C65" s="541" t="s">
        <v>343</v>
      </c>
      <c r="D65" s="542"/>
      <c r="E65" s="545">
        <f t="shared" si="1"/>
        <v>106</v>
      </c>
      <c r="F65" s="545">
        <v>7</v>
      </c>
      <c r="G65" s="545">
        <v>99</v>
      </c>
      <c r="H65" s="540"/>
      <c r="I65" s="541" t="s">
        <v>259</v>
      </c>
      <c r="J65" s="542"/>
      <c r="K65" s="545">
        <f t="shared" si="0"/>
        <v>35</v>
      </c>
      <c r="L65" s="545">
        <v>22</v>
      </c>
      <c r="M65" s="545">
        <v>13</v>
      </c>
    </row>
    <row r="66" spans="2:13" ht="19.5" customHeight="1">
      <c r="C66" s="541" t="s">
        <v>344</v>
      </c>
      <c r="D66" s="542"/>
      <c r="E66" s="545">
        <f t="shared" si="1"/>
        <v>3213</v>
      </c>
      <c r="F66" s="545">
        <v>589</v>
      </c>
      <c r="G66" s="545">
        <v>2624</v>
      </c>
      <c r="H66" s="540"/>
      <c r="I66" s="541" t="s">
        <v>638</v>
      </c>
      <c r="J66" s="542"/>
      <c r="K66" s="545">
        <f t="shared" si="0"/>
        <v>29</v>
      </c>
      <c r="L66" s="545">
        <v>1</v>
      </c>
      <c r="M66" s="545">
        <v>28</v>
      </c>
    </row>
    <row r="67" spans="2:13" ht="19.5" customHeight="1">
      <c r="C67" s="541" t="s">
        <v>345</v>
      </c>
      <c r="D67" s="542"/>
      <c r="E67" s="545">
        <f t="shared" si="1"/>
        <v>508</v>
      </c>
      <c r="F67" s="545">
        <v>2</v>
      </c>
      <c r="G67" s="545">
        <v>506</v>
      </c>
      <c r="H67" s="540"/>
      <c r="I67" s="541" t="s">
        <v>529</v>
      </c>
      <c r="J67" s="542"/>
      <c r="K67" s="545">
        <f t="shared" si="0"/>
        <v>0</v>
      </c>
      <c r="L67" s="545">
        <v>0</v>
      </c>
      <c r="M67" s="545">
        <v>0</v>
      </c>
    </row>
    <row r="68" spans="2:13" ht="19.5" customHeight="1">
      <c r="C68" s="541" t="s">
        <v>346</v>
      </c>
      <c r="D68" s="542"/>
      <c r="E68" s="545">
        <f t="shared" si="1"/>
        <v>17</v>
      </c>
      <c r="F68" s="545">
        <v>0</v>
      </c>
      <c r="G68" s="545">
        <v>17</v>
      </c>
      <c r="H68" s="540"/>
      <c r="I68" s="541" t="s">
        <v>530</v>
      </c>
      <c r="J68" s="542"/>
      <c r="K68" s="545">
        <f t="shared" si="0"/>
        <v>55</v>
      </c>
      <c r="L68" s="545">
        <v>26</v>
      </c>
      <c r="M68" s="545">
        <v>29</v>
      </c>
    </row>
    <row r="69" spans="2:13" ht="19.5" customHeight="1">
      <c r="C69" s="541" t="s">
        <v>347</v>
      </c>
      <c r="D69" s="542"/>
      <c r="E69" s="545">
        <f t="shared" si="1"/>
        <v>26</v>
      </c>
      <c r="F69" s="545">
        <v>0</v>
      </c>
      <c r="G69" s="545">
        <v>26</v>
      </c>
      <c r="H69" s="540"/>
      <c r="I69" s="541" t="s">
        <v>639</v>
      </c>
      <c r="J69" s="542"/>
      <c r="K69" s="545">
        <f t="shared" si="0"/>
        <v>25</v>
      </c>
      <c r="L69" s="545">
        <v>0</v>
      </c>
      <c r="M69" s="545">
        <v>25</v>
      </c>
    </row>
    <row r="70" spans="2:13" ht="19.5" customHeight="1">
      <c r="C70" s="541" t="s">
        <v>348</v>
      </c>
      <c r="D70" s="542"/>
      <c r="E70" s="545">
        <f t="shared" si="1"/>
        <v>188</v>
      </c>
      <c r="F70" s="545">
        <v>6</v>
      </c>
      <c r="G70" s="545">
        <v>182</v>
      </c>
      <c r="H70" s="540"/>
      <c r="I70" s="541" t="s">
        <v>532</v>
      </c>
      <c r="J70" s="542"/>
      <c r="K70" s="545">
        <f t="shared" si="0"/>
        <v>19</v>
      </c>
      <c r="L70" s="545">
        <v>1</v>
      </c>
      <c r="M70" s="545">
        <v>18</v>
      </c>
    </row>
    <row r="71" spans="2:13" ht="19.5" customHeight="1">
      <c r="C71" s="541" t="s">
        <v>349</v>
      </c>
      <c r="D71" s="542"/>
      <c r="E71" s="545">
        <f t="shared" si="1"/>
        <v>16</v>
      </c>
      <c r="F71" s="545">
        <v>0</v>
      </c>
      <c r="G71" s="545">
        <v>16</v>
      </c>
      <c r="H71" s="540"/>
      <c r="I71" s="541" t="s">
        <v>536</v>
      </c>
      <c r="J71" s="542"/>
      <c r="K71" s="545">
        <f t="shared" si="0"/>
        <v>68</v>
      </c>
      <c r="L71" s="545">
        <v>32</v>
      </c>
      <c r="M71" s="545">
        <v>36</v>
      </c>
    </row>
    <row r="72" spans="2:13" ht="19.5" customHeight="1">
      <c r="C72" s="541" t="s">
        <v>350</v>
      </c>
      <c r="D72" s="542"/>
      <c r="E72" s="545">
        <f t="shared" si="1"/>
        <v>60</v>
      </c>
      <c r="F72" s="545">
        <v>1</v>
      </c>
      <c r="G72" s="545">
        <v>59</v>
      </c>
      <c r="H72" s="540"/>
      <c r="I72" s="541" t="s">
        <v>640</v>
      </c>
      <c r="J72" s="542"/>
      <c r="K72" s="545">
        <f t="shared" si="0"/>
        <v>366</v>
      </c>
      <c r="L72" s="545">
        <v>219</v>
      </c>
      <c r="M72" s="545">
        <v>147</v>
      </c>
    </row>
    <row r="73" spans="2:13" ht="19.5" customHeight="1">
      <c r="C73" s="541" t="s">
        <v>351</v>
      </c>
      <c r="D73" s="542"/>
      <c r="E73" s="545">
        <f t="shared" si="1"/>
        <v>618</v>
      </c>
      <c r="F73" s="545">
        <v>6</v>
      </c>
      <c r="G73" s="545">
        <v>612</v>
      </c>
      <c r="H73" s="540"/>
      <c r="I73" s="541" t="s">
        <v>641</v>
      </c>
      <c r="J73" s="542"/>
      <c r="K73" s="545">
        <f t="shared" si="0"/>
        <v>40</v>
      </c>
      <c r="L73" s="545">
        <v>0</v>
      </c>
      <c r="M73" s="545">
        <v>40</v>
      </c>
    </row>
    <row r="74" spans="2:13" ht="19.5" customHeight="1">
      <c r="C74" s="541" t="s">
        <v>352</v>
      </c>
      <c r="D74" s="542"/>
      <c r="E74" s="545">
        <f t="shared" si="1"/>
        <v>77</v>
      </c>
      <c r="F74" s="545">
        <v>3</v>
      </c>
      <c r="G74" s="545">
        <v>74</v>
      </c>
      <c r="H74" s="540"/>
      <c r="I74" s="541" t="s">
        <v>539</v>
      </c>
      <c r="J74" s="542"/>
      <c r="K74" s="545">
        <f t="shared" si="0"/>
        <v>1</v>
      </c>
      <c r="L74" s="545">
        <v>0</v>
      </c>
      <c r="M74" s="545">
        <v>1</v>
      </c>
    </row>
    <row r="75" spans="2:13" ht="19.5" customHeight="1">
      <c r="C75" s="541" t="s">
        <v>353</v>
      </c>
      <c r="D75" s="542"/>
      <c r="E75" s="545">
        <f t="shared" si="1"/>
        <v>6</v>
      </c>
      <c r="F75" s="545">
        <v>1</v>
      </c>
      <c r="G75" s="545">
        <v>5</v>
      </c>
      <c r="H75" s="540"/>
      <c r="I75" s="541" t="s">
        <v>540</v>
      </c>
      <c r="J75" s="542"/>
      <c r="K75" s="545">
        <f>L75+M75</f>
        <v>59</v>
      </c>
      <c r="L75" s="545">
        <v>1</v>
      </c>
      <c r="M75" s="545">
        <v>58</v>
      </c>
    </row>
    <row r="76" spans="2:13" ht="19.5" customHeight="1">
      <c r="C76" s="541" t="s">
        <v>354</v>
      </c>
      <c r="D76" s="542"/>
      <c r="E76" s="545">
        <f t="shared" si="1"/>
        <v>98</v>
      </c>
      <c r="F76" s="545">
        <v>5</v>
      </c>
      <c r="G76" s="545">
        <v>93</v>
      </c>
      <c r="H76" s="540"/>
      <c r="I76" s="541" t="s">
        <v>615</v>
      </c>
      <c r="J76" s="542"/>
      <c r="K76" s="545">
        <f>L76+M76</f>
        <v>23</v>
      </c>
      <c r="L76" s="545">
        <v>4</v>
      </c>
      <c r="M76" s="545">
        <v>19</v>
      </c>
    </row>
    <row r="77" spans="2:13" ht="19.5" customHeight="1">
      <c r="B77" s="5"/>
      <c r="C77" s="541" t="s">
        <v>550</v>
      </c>
      <c r="D77" s="542"/>
      <c r="E77" s="545">
        <f t="shared" si="1"/>
        <v>24</v>
      </c>
      <c r="F77" s="545">
        <v>0</v>
      </c>
      <c r="G77" s="545">
        <v>24</v>
      </c>
      <c r="H77" s="540"/>
      <c r="I77" s="541" t="s">
        <v>43</v>
      </c>
      <c r="J77" s="542"/>
      <c r="K77" s="545">
        <f>L77+M77</f>
        <v>895</v>
      </c>
      <c r="L77" s="543">
        <f>F10-SUM(F12:F78,L10:L76)</f>
        <v>255</v>
      </c>
      <c r="M77" s="543">
        <f>G10-SUM(G12:G78,M10:M76)</f>
        <v>640</v>
      </c>
    </row>
    <row r="78" spans="2:13" ht="19.5" customHeight="1">
      <c r="B78" s="5"/>
      <c r="C78" s="541" t="s">
        <v>551</v>
      </c>
      <c r="D78" s="542"/>
      <c r="E78" s="545">
        <f>F78+G78</f>
        <v>30</v>
      </c>
      <c r="F78" s="627">
        <v>1</v>
      </c>
      <c r="G78" s="627">
        <v>29</v>
      </c>
      <c r="H78" s="462"/>
      <c r="I78" s="458"/>
      <c r="J78" s="458"/>
      <c r="K78" s="462"/>
      <c r="L78" s="477"/>
      <c r="M78" s="477"/>
    </row>
    <row r="79" spans="2:13" ht="19.5" customHeight="1">
      <c r="C79" s="549"/>
      <c r="D79" s="449"/>
      <c r="E79" s="449"/>
      <c r="F79" s="5"/>
      <c r="G79" s="5"/>
    </row>
    <row r="80" spans="2:13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7.25" customHeight="1"/>
    <row r="146" ht="17.25" customHeight="1"/>
    <row r="147" ht="17.25" customHeight="1"/>
  </sheetData>
  <mergeCells count="8">
    <mergeCell ref="L4:L7"/>
    <mergeCell ref="M4:M7"/>
    <mergeCell ref="C4:C7"/>
    <mergeCell ref="E4:E7"/>
    <mergeCell ref="F4:F7"/>
    <mergeCell ref="G4:G7"/>
    <mergeCell ref="I4:I7"/>
    <mergeCell ref="K4:K7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57" orientation="portrait" r:id="rId1"/>
  <headerFooter>
    <oddHeader>&amp;R出入国在留管理庁　出入国管理統計
正誤情報　&amp;A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AQ79"/>
  <sheetViews>
    <sheetView zoomScaleNormal="100" zoomScaleSheetLayoutView="75" workbookViewId="0"/>
  </sheetViews>
  <sheetFormatPr defaultColWidth="11.875" defaultRowHeight="13.5"/>
  <cols>
    <col min="1" max="1" width="0.625" style="365" customWidth="1"/>
    <col min="2" max="2" width="0.75" style="365" customWidth="1"/>
    <col min="3" max="3" width="15.625" style="353" customWidth="1"/>
    <col min="4" max="4" width="0.625" style="353" customWidth="1"/>
    <col min="5" max="10" width="14.375" style="365" customWidth="1"/>
    <col min="11" max="12" width="14.75" style="365" customWidth="1"/>
    <col min="13" max="16384" width="11.875" style="365"/>
  </cols>
  <sheetData>
    <row r="1" spans="2:43" s="333" customFormat="1" ht="17.25">
      <c r="C1" s="917" t="s">
        <v>839</v>
      </c>
      <c r="D1" s="919"/>
      <c r="E1" s="919"/>
      <c r="F1" s="919"/>
      <c r="G1" s="919"/>
      <c r="H1" s="919"/>
      <c r="I1" s="919"/>
      <c r="J1" s="919"/>
      <c r="K1" s="919"/>
      <c r="L1" s="919"/>
    </row>
    <row r="2" spans="2:43" s="335" customFormat="1" ht="18.75" customHeight="1" thickBot="1">
      <c r="C2" s="334"/>
      <c r="D2" s="334"/>
      <c r="L2" s="596" t="s">
        <v>854</v>
      </c>
    </row>
    <row r="3" spans="2:43" s="344" customFormat="1" ht="7.5" customHeight="1" thickTop="1">
      <c r="B3" s="342"/>
      <c r="C3" s="597"/>
      <c r="D3" s="598"/>
      <c r="E3" s="343"/>
      <c r="F3" s="341"/>
      <c r="G3" s="343"/>
      <c r="H3" s="343"/>
      <c r="I3" s="599"/>
      <c r="J3" s="343"/>
      <c r="K3" s="343"/>
      <c r="L3" s="343"/>
    </row>
    <row r="4" spans="2:43" s="344" customFormat="1">
      <c r="B4" s="337"/>
      <c r="C4" s="600"/>
      <c r="D4" s="360"/>
      <c r="E4" s="339"/>
      <c r="F4" s="601" t="s">
        <v>841</v>
      </c>
      <c r="G4" s="602" t="s">
        <v>841</v>
      </c>
      <c r="H4" s="602" t="s">
        <v>841</v>
      </c>
      <c r="I4" s="601" t="s">
        <v>841</v>
      </c>
      <c r="J4" s="339"/>
      <c r="K4" s="339"/>
      <c r="L4" s="339"/>
    </row>
    <row r="5" spans="2:43" s="353" customFormat="1" ht="21">
      <c r="B5" s="600"/>
      <c r="C5" s="347" t="s">
        <v>842</v>
      </c>
      <c r="D5" s="360"/>
      <c r="E5" s="349" t="s">
        <v>843</v>
      </c>
      <c r="F5" s="603"/>
      <c r="G5" s="349"/>
      <c r="H5" s="349"/>
      <c r="I5" s="603"/>
      <c r="J5" s="349" t="s">
        <v>844</v>
      </c>
      <c r="K5" s="349" t="s">
        <v>845</v>
      </c>
      <c r="L5" s="349" t="s">
        <v>846</v>
      </c>
      <c r="U5" s="353" ph="1"/>
      <c r="V5" s="353" ph="1"/>
      <c r="AP5" s="353" ph="1"/>
      <c r="AQ5" s="353" ph="1"/>
    </row>
    <row r="6" spans="2:43" s="344" customFormat="1">
      <c r="B6" s="337"/>
      <c r="C6" s="600"/>
      <c r="D6" s="360"/>
      <c r="E6" s="339"/>
      <c r="F6" s="601" t="s">
        <v>847</v>
      </c>
      <c r="G6" s="602" t="s">
        <v>848</v>
      </c>
      <c r="H6" s="602" t="s">
        <v>849</v>
      </c>
      <c r="I6" s="601" t="s">
        <v>850</v>
      </c>
      <c r="J6" s="339"/>
      <c r="K6" s="339"/>
      <c r="L6" s="339"/>
    </row>
    <row r="7" spans="2:43" s="344" customFormat="1" ht="7.5" customHeight="1">
      <c r="B7" s="356"/>
      <c r="C7" s="604"/>
      <c r="D7" s="391"/>
      <c r="E7" s="357"/>
      <c r="F7" s="358"/>
      <c r="G7" s="357"/>
      <c r="H7" s="357"/>
      <c r="I7" s="605"/>
      <c r="J7" s="357"/>
      <c r="K7" s="357"/>
      <c r="L7" s="357"/>
    </row>
    <row r="8" spans="2:43" ht="7.5" customHeight="1">
      <c r="B8" s="606"/>
      <c r="C8" s="600"/>
      <c r="D8" s="360"/>
      <c r="E8" s="607"/>
      <c r="F8" s="607"/>
      <c r="G8" s="607"/>
      <c r="H8" s="607"/>
      <c r="I8" s="607"/>
      <c r="J8" s="607"/>
      <c r="K8" s="607"/>
      <c r="L8" s="607"/>
    </row>
    <row r="9" spans="2:43" s="373" customFormat="1">
      <c r="B9" s="608"/>
      <c r="C9" s="609" t="s">
        <v>3</v>
      </c>
      <c r="D9" s="367"/>
      <c r="E9" s="610">
        <v>1810</v>
      </c>
      <c r="F9" s="611">
        <v>513</v>
      </c>
      <c r="G9" s="610">
        <v>5284</v>
      </c>
      <c r="H9" s="611">
        <v>93</v>
      </c>
      <c r="I9" s="612">
        <v>524</v>
      </c>
      <c r="J9" s="611">
        <v>521</v>
      </c>
      <c r="K9" s="613">
        <v>451087</v>
      </c>
      <c r="L9" s="646">
        <v>21489</v>
      </c>
    </row>
    <row r="10" spans="2:43" s="377" customFormat="1">
      <c r="B10" s="615"/>
      <c r="C10" s="616"/>
      <c r="D10" s="375"/>
      <c r="E10" s="619"/>
      <c r="F10" s="620"/>
      <c r="G10" s="619"/>
      <c r="H10" s="620"/>
      <c r="I10" s="620"/>
      <c r="J10" s="620"/>
      <c r="K10" s="619"/>
      <c r="L10" s="384"/>
    </row>
    <row r="11" spans="2:43">
      <c r="B11" s="606"/>
      <c r="C11" s="618" t="s">
        <v>222</v>
      </c>
      <c r="D11" s="378"/>
      <c r="E11" s="619">
        <v>1387</v>
      </c>
      <c r="F11" s="620">
        <v>46</v>
      </c>
      <c r="G11" s="620">
        <v>71</v>
      </c>
      <c r="H11" s="620">
        <v>93</v>
      </c>
      <c r="I11" s="620">
        <v>524</v>
      </c>
      <c r="J11" s="620">
        <v>206</v>
      </c>
      <c r="K11" s="620">
        <v>2</v>
      </c>
      <c r="L11" s="384">
        <v>19160</v>
      </c>
    </row>
    <row r="12" spans="2:43">
      <c r="B12" s="606"/>
      <c r="C12" s="600"/>
      <c r="D12" s="360"/>
      <c r="E12" s="619"/>
      <c r="F12" s="620"/>
      <c r="G12" s="620"/>
      <c r="H12" s="620"/>
      <c r="I12" s="620"/>
      <c r="J12" s="620"/>
      <c r="K12" s="620"/>
      <c r="L12" s="384"/>
    </row>
    <row r="13" spans="2:43" s="373" customFormat="1">
      <c r="B13" s="608"/>
      <c r="C13" s="609" t="s">
        <v>31</v>
      </c>
      <c r="D13" s="367"/>
      <c r="E13" s="610">
        <v>1649</v>
      </c>
      <c r="F13" s="611">
        <v>507</v>
      </c>
      <c r="G13" s="610">
        <v>5284</v>
      </c>
      <c r="H13" s="611">
        <v>93</v>
      </c>
      <c r="I13" s="612">
        <v>524</v>
      </c>
      <c r="J13" s="611">
        <v>317</v>
      </c>
      <c r="K13" s="613">
        <v>360760</v>
      </c>
      <c r="L13" s="646">
        <v>19118</v>
      </c>
    </row>
    <row r="14" spans="2:43">
      <c r="B14" s="606"/>
      <c r="C14" s="600" t="s">
        <v>224</v>
      </c>
      <c r="D14" s="360"/>
      <c r="E14" s="620">
        <v>1</v>
      </c>
      <c r="F14" s="620">
        <v>1</v>
      </c>
      <c r="G14" s="620" t="s">
        <v>223</v>
      </c>
      <c r="H14" s="620" t="s">
        <v>223</v>
      </c>
      <c r="I14" s="620">
        <v>10</v>
      </c>
      <c r="J14" s="620">
        <v>1</v>
      </c>
      <c r="K14" s="620">
        <v>144</v>
      </c>
      <c r="L14" s="384">
        <v>88</v>
      </c>
    </row>
    <row r="15" spans="2:43">
      <c r="B15" s="606"/>
      <c r="C15" s="600" t="s">
        <v>225</v>
      </c>
      <c r="D15" s="360"/>
      <c r="E15" s="620">
        <v>8</v>
      </c>
      <c r="F15" s="620" t="s">
        <v>223</v>
      </c>
      <c r="G15" s="620" t="s">
        <v>223</v>
      </c>
      <c r="H15" s="620" t="s">
        <v>223</v>
      </c>
      <c r="I15" s="620" t="s">
        <v>223</v>
      </c>
      <c r="J15" s="620">
        <v>1</v>
      </c>
      <c r="K15" s="620">
        <v>121</v>
      </c>
      <c r="L15" s="384">
        <v>77</v>
      </c>
    </row>
    <row r="16" spans="2:43">
      <c r="B16" s="606"/>
      <c r="C16" s="600" t="s">
        <v>226</v>
      </c>
      <c r="D16" s="360"/>
      <c r="E16" s="620">
        <v>6</v>
      </c>
      <c r="F16" s="620">
        <v>3</v>
      </c>
      <c r="G16" s="620" t="s">
        <v>223</v>
      </c>
      <c r="H16" s="620" t="s">
        <v>223</v>
      </c>
      <c r="I16" s="620">
        <v>2</v>
      </c>
      <c r="J16" s="620" t="s">
        <v>223</v>
      </c>
      <c r="K16" s="620">
        <v>371</v>
      </c>
      <c r="L16" s="384">
        <v>74</v>
      </c>
    </row>
    <row r="17" spans="2:12">
      <c r="B17" s="606"/>
      <c r="C17" s="600" t="s">
        <v>227</v>
      </c>
      <c r="D17" s="360"/>
      <c r="E17" s="620">
        <v>916</v>
      </c>
      <c r="F17" s="620">
        <v>271</v>
      </c>
      <c r="G17" s="619">
        <v>3738</v>
      </c>
      <c r="H17" s="620">
        <v>43</v>
      </c>
      <c r="I17" s="622">
        <v>416</v>
      </c>
      <c r="J17" s="620">
        <v>100</v>
      </c>
      <c r="K17" s="623">
        <v>66827</v>
      </c>
      <c r="L17" s="384">
        <v>10910</v>
      </c>
    </row>
    <row r="18" spans="2:12">
      <c r="B18" s="606"/>
      <c r="C18" s="600" t="s">
        <v>228</v>
      </c>
      <c r="D18" s="360"/>
      <c r="E18" s="620">
        <v>15</v>
      </c>
      <c r="F18" s="620">
        <v>1</v>
      </c>
      <c r="G18" s="620" t="s">
        <v>223</v>
      </c>
      <c r="H18" s="620">
        <v>1</v>
      </c>
      <c r="I18" s="620" t="s">
        <v>223</v>
      </c>
      <c r="J18" s="620">
        <v>30</v>
      </c>
      <c r="K18" s="619">
        <v>95340</v>
      </c>
      <c r="L18" s="384">
        <v>1518</v>
      </c>
    </row>
    <row r="19" spans="2:12">
      <c r="B19" s="606"/>
      <c r="C19" s="600" t="s">
        <v>229</v>
      </c>
      <c r="D19" s="360"/>
      <c r="E19" s="620">
        <v>15</v>
      </c>
      <c r="F19" s="620" t="s">
        <v>223</v>
      </c>
      <c r="G19" s="620" t="s">
        <v>223</v>
      </c>
      <c r="H19" s="620" t="s">
        <v>223</v>
      </c>
      <c r="I19" s="620" t="s">
        <v>223</v>
      </c>
      <c r="J19" s="620" t="s">
        <v>223</v>
      </c>
      <c r="K19" s="619">
        <v>36593</v>
      </c>
      <c r="L19" s="384">
        <v>118</v>
      </c>
    </row>
    <row r="20" spans="2:12">
      <c r="B20" s="606"/>
      <c r="C20" s="600" t="s">
        <v>230</v>
      </c>
      <c r="D20" s="360"/>
      <c r="E20" s="620" t="s">
        <v>223</v>
      </c>
      <c r="F20" s="620" t="s">
        <v>223</v>
      </c>
      <c r="G20" s="620" t="s">
        <v>223</v>
      </c>
      <c r="H20" s="620" t="s">
        <v>223</v>
      </c>
      <c r="I20" s="620" t="s">
        <v>223</v>
      </c>
      <c r="J20" s="620" t="s">
        <v>223</v>
      </c>
      <c r="K20" s="619">
        <v>2015</v>
      </c>
      <c r="L20" s="384">
        <v>7</v>
      </c>
    </row>
    <row r="21" spans="2:12">
      <c r="B21" s="606"/>
      <c r="C21" s="600" t="s">
        <v>36</v>
      </c>
      <c r="D21" s="360"/>
      <c r="E21" s="620">
        <v>134</v>
      </c>
      <c r="F21" s="620">
        <v>4</v>
      </c>
      <c r="G21" s="620" t="s">
        <v>223</v>
      </c>
      <c r="H21" s="620" t="s">
        <v>223</v>
      </c>
      <c r="I21" s="620" t="s">
        <v>223</v>
      </c>
      <c r="J21" s="620">
        <v>9</v>
      </c>
      <c r="K21" s="619">
        <v>2545</v>
      </c>
      <c r="L21" s="384">
        <v>63</v>
      </c>
    </row>
    <row r="22" spans="2:12">
      <c r="B22" s="606"/>
      <c r="C22" s="600" t="s">
        <v>37</v>
      </c>
      <c r="D22" s="360"/>
      <c r="E22" s="620">
        <v>12</v>
      </c>
      <c r="F22" s="620">
        <v>33</v>
      </c>
      <c r="G22" s="620">
        <v>381</v>
      </c>
      <c r="H22" s="620">
        <v>1</v>
      </c>
      <c r="I22" s="620">
        <v>6</v>
      </c>
      <c r="J22" s="620">
        <v>23</v>
      </c>
      <c r="K22" s="619">
        <v>4083</v>
      </c>
      <c r="L22" s="384">
        <v>239</v>
      </c>
    </row>
    <row r="23" spans="2:12">
      <c r="B23" s="606"/>
      <c r="C23" s="600" t="s">
        <v>231</v>
      </c>
      <c r="D23" s="360"/>
      <c r="E23" s="620">
        <v>5</v>
      </c>
      <c r="F23" s="620" t="s">
        <v>223</v>
      </c>
      <c r="G23" s="620" t="s">
        <v>223</v>
      </c>
      <c r="H23" s="620" t="s">
        <v>223</v>
      </c>
      <c r="I23" s="620" t="s">
        <v>223</v>
      </c>
      <c r="J23" s="620">
        <v>1</v>
      </c>
      <c r="K23" s="620">
        <v>249</v>
      </c>
      <c r="L23" s="384">
        <v>27</v>
      </c>
    </row>
    <row r="24" spans="2:12">
      <c r="B24" s="606"/>
      <c r="C24" s="600" t="s">
        <v>232</v>
      </c>
      <c r="D24" s="360"/>
      <c r="E24" s="620">
        <v>1</v>
      </c>
      <c r="F24" s="620" t="s">
        <v>223</v>
      </c>
      <c r="G24" s="620" t="s">
        <v>223</v>
      </c>
      <c r="H24" s="620" t="s">
        <v>223</v>
      </c>
      <c r="I24" s="620" t="s">
        <v>223</v>
      </c>
      <c r="J24" s="620" t="s">
        <v>223</v>
      </c>
      <c r="K24" s="620">
        <v>363</v>
      </c>
      <c r="L24" s="384">
        <v>2</v>
      </c>
    </row>
    <row r="25" spans="2:12">
      <c r="B25" s="606"/>
      <c r="C25" s="600" t="s">
        <v>233</v>
      </c>
      <c r="D25" s="360"/>
      <c r="E25" s="620">
        <v>272</v>
      </c>
      <c r="F25" s="620">
        <v>9</v>
      </c>
      <c r="G25" s="620" t="s">
        <v>223</v>
      </c>
      <c r="H25" s="620" t="s">
        <v>223</v>
      </c>
      <c r="I25" s="620" t="s">
        <v>223</v>
      </c>
      <c r="J25" s="620">
        <v>96</v>
      </c>
      <c r="K25" s="619">
        <v>129912</v>
      </c>
      <c r="L25" s="384">
        <v>4119</v>
      </c>
    </row>
    <row r="26" spans="2:12">
      <c r="B26" s="606"/>
      <c r="C26" s="600" t="s">
        <v>234</v>
      </c>
      <c r="D26" s="360"/>
      <c r="E26" s="620" t="s">
        <v>223</v>
      </c>
      <c r="F26" s="620" t="s">
        <v>223</v>
      </c>
      <c r="G26" s="620" t="s">
        <v>223</v>
      </c>
      <c r="H26" s="620" t="s">
        <v>223</v>
      </c>
      <c r="I26" s="620" t="s">
        <v>223</v>
      </c>
      <c r="J26" s="620" t="s">
        <v>223</v>
      </c>
      <c r="K26" s="620">
        <v>30</v>
      </c>
      <c r="L26" s="384">
        <v>0</v>
      </c>
    </row>
    <row r="27" spans="2:12">
      <c r="B27" s="606"/>
      <c r="C27" s="600" t="s">
        <v>235</v>
      </c>
      <c r="D27" s="360"/>
      <c r="E27" s="620">
        <v>3</v>
      </c>
      <c r="F27" s="620">
        <v>1</v>
      </c>
      <c r="G27" s="620" t="s">
        <v>223</v>
      </c>
      <c r="H27" s="620" t="s">
        <v>223</v>
      </c>
      <c r="I27" s="620" t="s">
        <v>223</v>
      </c>
      <c r="J27" s="620">
        <v>5</v>
      </c>
      <c r="K27" s="619">
        <v>4389</v>
      </c>
      <c r="L27" s="384">
        <v>238</v>
      </c>
    </row>
    <row r="28" spans="2:12">
      <c r="B28" s="606"/>
      <c r="C28" s="600" t="s">
        <v>236</v>
      </c>
      <c r="D28" s="360"/>
      <c r="E28" s="620">
        <v>181</v>
      </c>
      <c r="F28" s="620">
        <v>1</v>
      </c>
      <c r="G28" s="620">
        <v>9</v>
      </c>
      <c r="H28" s="620" t="s">
        <v>223</v>
      </c>
      <c r="I28" s="620" t="s">
        <v>223</v>
      </c>
      <c r="J28" s="620">
        <v>3</v>
      </c>
      <c r="K28" s="620">
        <v>205</v>
      </c>
      <c r="L28" s="384">
        <v>96</v>
      </c>
    </row>
    <row r="29" spans="2:12">
      <c r="B29" s="606"/>
      <c r="C29" s="600" t="s">
        <v>237</v>
      </c>
      <c r="D29" s="360"/>
      <c r="E29" s="620">
        <v>1</v>
      </c>
      <c r="F29" s="620" t="s">
        <v>223</v>
      </c>
      <c r="G29" s="620" t="s">
        <v>223</v>
      </c>
      <c r="H29" s="620" t="s">
        <v>223</v>
      </c>
      <c r="I29" s="620" t="s">
        <v>223</v>
      </c>
      <c r="J29" s="620" t="s">
        <v>223</v>
      </c>
      <c r="K29" s="620">
        <v>227</v>
      </c>
      <c r="L29" s="384">
        <v>15</v>
      </c>
    </row>
    <row r="30" spans="2:12">
      <c r="B30" s="606"/>
      <c r="C30" s="600" t="s">
        <v>40</v>
      </c>
      <c r="D30" s="360"/>
      <c r="E30" s="620">
        <v>23</v>
      </c>
      <c r="F30" s="620">
        <v>66</v>
      </c>
      <c r="G30" s="620">
        <v>320</v>
      </c>
      <c r="H30" s="620">
        <v>20</v>
      </c>
      <c r="I30" s="620">
        <v>43</v>
      </c>
      <c r="J30" s="620">
        <v>1</v>
      </c>
      <c r="K30" s="619">
        <v>2831</v>
      </c>
      <c r="L30" s="384">
        <v>91</v>
      </c>
    </row>
    <row r="31" spans="2:12">
      <c r="B31" s="606"/>
      <c r="C31" s="600" t="s">
        <v>238</v>
      </c>
      <c r="D31" s="360"/>
      <c r="E31" s="620" t="s">
        <v>223</v>
      </c>
      <c r="F31" s="620" t="s">
        <v>223</v>
      </c>
      <c r="G31" s="620" t="s">
        <v>223</v>
      </c>
      <c r="H31" s="620" t="s">
        <v>223</v>
      </c>
      <c r="I31" s="620" t="s">
        <v>223</v>
      </c>
      <c r="J31" s="620">
        <v>2</v>
      </c>
      <c r="K31" s="619">
        <v>5116</v>
      </c>
      <c r="L31" s="384">
        <v>72</v>
      </c>
    </row>
    <row r="32" spans="2:12">
      <c r="B32" s="606"/>
      <c r="C32" s="600" t="s">
        <v>41</v>
      </c>
      <c r="D32" s="360"/>
      <c r="E32" s="620">
        <v>38</v>
      </c>
      <c r="F32" s="620">
        <v>72</v>
      </c>
      <c r="G32" s="620">
        <v>79</v>
      </c>
      <c r="H32" s="620">
        <v>7</v>
      </c>
      <c r="I32" s="620">
        <v>8</v>
      </c>
      <c r="J32" s="620">
        <v>26</v>
      </c>
      <c r="K32" s="619">
        <v>6803</v>
      </c>
      <c r="L32" s="384">
        <v>496</v>
      </c>
    </row>
    <row r="33" spans="2:12">
      <c r="B33" s="606"/>
      <c r="C33" s="600" t="s">
        <v>239</v>
      </c>
      <c r="D33" s="360"/>
      <c r="E33" s="620">
        <v>3</v>
      </c>
      <c r="F33" s="620" t="s">
        <v>223</v>
      </c>
      <c r="G33" s="620" t="s">
        <v>223</v>
      </c>
      <c r="H33" s="620" t="s">
        <v>223</v>
      </c>
      <c r="I33" s="620" t="s">
        <v>223</v>
      </c>
      <c r="J33" s="620">
        <v>4</v>
      </c>
      <c r="K33" s="620">
        <v>357</v>
      </c>
      <c r="L33" s="384">
        <v>15</v>
      </c>
    </row>
    <row r="34" spans="2:12">
      <c r="B34" s="606"/>
      <c r="C34" s="600" t="s">
        <v>42</v>
      </c>
      <c r="D34" s="360"/>
      <c r="E34" s="620">
        <v>10</v>
      </c>
      <c r="F34" s="620">
        <v>45</v>
      </c>
      <c r="G34" s="620">
        <v>691</v>
      </c>
      <c r="H34" s="620">
        <v>20</v>
      </c>
      <c r="I34" s="620">
        <v>36</v>
      </c>
      <c r="J34" s="620">
        <v>8</v>
      </c>
      <c r="K34" s="619">
        <v>1328</v>
      </c>
      <c r="L34" s="384">
        <v>418</v>
      </c>
    </row>
    <row r="35" spans="2:12">
      <c r="B35" s="606"/>
      <c r="C35" s="600"/>
      <c r="D35" s="360"/>
      <c r="E35" s="620"/>
      <c r="F35" s="620"/>
      <c r="G35" s="620"/>
      <c r="H35" s="620"/>
      <c r="I35" s="620"/>
      <c r="J35" s="620"/>
      <c r="K35" s="619"/>
      <c r="L35" s="384"/>
    </row>
    <row r="36" spans="2:12" s="373" customFormat="1">
      <c r="B36" s="608"/>
      <c r="C36" s="609" t="s">
        <v>44</v>
      </c>
      <c r="D36" s="367"/>
      <c r="E36" s="611">
        <v>63</v>
      </c>
      <c r="F36" s="611" t="s">
        <v>223</v>
      </c>
      <c r="G36" s="611" t="s">
        <v>223</v>
      </c>
      <c r="H36" s="611" t="s">
        <v>223</v>
      </c>
      <c r="I36" s="611" t="s">
        <v>223</v>
      </c>
      <c r="J36" s="611">
        <v>79</v>
      </c>
      <c r="K36" s="610">
        <v>35556</v>
      </c>
      <c r="L36" s="646">
        <v>1012</v>
      </c>
    </row>
    <row r="37" spans="2:12">
      <c r="B37" s="606"/>
      <c r="C37" s="600" t="s">
        <v>240</v>
      </c>
      <c r="D37" s="360"/>
      <c r="E37" s="620" t="s">
        <v>223</v>
      </c>
      <c r="F37" s="620" t="s">
        <v>223</v>
      </c>
      <c r="G37" s="620" t="s">
        <v>223</v>
      </c>
      <c r="H37" s="620" t="s">
        <v>223</v>
      </c>
      <c r="I37" s="620" t="s">
        <v>223</v>
      </c>
      <c r="J37" s="620" t="s">
        <v>223</v>
      </c>
      <c r="K37" s="620">
        <v>464</v>
      </c>
      <c r="L37" s="384">
        <v>9</v>
      </c>
    </row>
    <row r="38" spans="2:12">
      <c r="B38" s="606"/>
      <c r="C38" s="600" t="s">
        <v>241</v>
      </c>
      <c r="D38" s="360"/>
      <c r="E38" s="620" t="s">
        <v>223</v>
      </c>
      <c r="F38" s="620" t="s">
        <v>223</v>
      </c>
      <c r="G38" s="620" t="s">
        <v>223</v>
      </c>
      <c r="H38" s="620" t="s">
        <v>223</v>
      </c>
      <c r="I38" s="620" t="s">
        <v>223</v>
      </c>
      <c r="J38" s="620" t="s">
        <v>223</v>
      </c>
      <c r="K38" s="620">
        <v>567</v>
      </c>
      <c r="L38" s="384">
        <v>20</v>
      </c>
    </row>
    <row r="39" spans="2:12">
      <c r="B39" s="606"/>
      <c r="C39" s="600" t="s">
        <v>45</v>
      </c>
      <c r="D39" s="360"/>
      <c r="E39" s="620">
        <v>2</v>
      </c>
      <c r="F39" s="620" t="s">
        <v>223</v>
      </c>
      <c r="G39" s="620" t="s">
        <v>223</v>
      </c>
      <c r="H39" s="620" t="s">
        <v>223</v>
      </c>
      <c r="I39" s="620" t="s">
        <v>223</v>
      </c>
      <c r="J39" s="620">
        <v>4</v>
      </c>
      <c r="K39" s="620">
        <v>519</v>
      </c>
      <c r="L39" s="384">
        <v>25</v>
      </c>
    </row>
    <row r="40" spans="2:12">
      <c r="B40" s="606"/>
      <c r="C40" s="600" t="s">
        <v>242</v>
      </c>
      <c r="D40" s="360"/>
      <c r="E40" s="620">
        <v>1</v>
      </c>
      <c r="F40" s="620" t="s">
        <v>223</v>
      </c>
      <c r="G40" s="620" t="s">
        <v>223</v>
      </c>
      <c r="H40" s="620" t="s">
        <v>223</v>
      </c>
      <c r="I40" s="620" t="s">
        <v>223</v>
      </c>
      <c r="J40" s="620">
        <v>4</v>
      </c>
      <c r="K40" s="620">
        <v>566</v>
      </c>
      <c r="L40" s="384">
        <v>63</v>
      </c>
    </row>
    <row r="41" spans="2:12">
      <c r="B41" s="606"/>
      <c r="C41" s="600" t="s">
        <v>46</v>
      </c>
      <c r="D41" s="360"/>
      <c r="E41" s="620">
        <v>16</v>
      </c>
      <c r="F41" s="620" t="s">
        <v>223</v>
      </c>
      <c r="G41" s="620" t="s">
        <v>223</v>
      </c>
      <c r="H41" s="620" t="s">
        <v>223</v>
      </c>
      <c r="I41" s="620" t="s">
        <v>223</v>
      </c>
      <c r="J41" s="620">
        <v>16</v>
      </c>
      <c r="K41" s="619">
        <v>6154</v>
      </c>
      <c r="L41" s="384">
        <v>121</v>
      </c>
    </row>
    <row r="42" spans="2:12">
      <c r="B42" s="606"/>
      <c r="C42" s="600" t="s">
        <v>47</v>
      </c>
      <c r="D42" s="360"/>
      <c r="E42" s="620">
        <v>5</v>
      </c>
      <c r="F42" s="620" t="s">
        <v>223</v>
      </c>
      <c r="G42" s="620" t="s">
        <v>223</v>
      </c>
      <c r="H42" s="620" t="s">
        <v>223</v>
      </c>
      <c r="I42" s="620" t="s">
        <v>223</v>
      </c>
      <c r="J42" s="620">
        <v>17</v>
      </c>
      <c r="K42" s="619">
        <v>4578</v>
      </c>
      <c r="L42" s="384">
        <v>110</v>
      </c>
    </row>
    <row r="43" spans="2:12">
      <c r="B43" s="606"/>
      <c r="C43" s="600" t="s">
        <v>243</v>
      </c>
      <c r="D43" s="360"/>
      <c r="E43" s="620">
        <v>1</v>
      </c>
      <c r="F43" s="620" t="s">
        <v>223</v>
      </c>
      <c r="G43" s="620" t="s">
        <v>223</v>
      </c>
      <c r="H43" s="620" t="s">
        <v>223</v>
      </c>
      <c r="I43" s="620" t="s">
        <v>223</v>
      </c>
      <c r="J43" s="620" t="s">
        <v>223</v>
      </c>
      <c r="K43" s="620">
        <v>138</v>
      </c>
      <c r="L43" s="384">
        <v>2</v>
      </c>
    </row>
    <row r="44" spans="2:12">
      <c r="B44" s="606"/>
      <c r="C44" s="600" t="s">
        <v>48</v>
      </c>
      <c r="D44" s="360"/>
      <c r="E44" s="620">
        <v>8</v>
      </c>
      <c r="F44" s="620" t="s">
        <v>223</v>
      </c>
      <c r="G44" s="620" t="s">
        <v>223</v>
      </c>
      <c r="H44" s="620" t="s">
        <v>223</v>
      </c>
      <c r="I44" s="620" t="s">
        <v>223</v>
      </c>
      <c r="J44" s="620">
        <v>5</v>
      </c>
      <c r="K44" s="619">
        <v>2113</v>
      </c>
      <c r="L44" s="384">
        <v>31</v>
      </c>
    </row>
    <row r="45" spans="2:12">
      <c r="B45" s="606"/>
      <c r="C45" s="600" t="s">
        <v>49</v>
      </c>
      <c r="D45" s="360"/>
      <c r="E45" s="620">
        <v>1</v>
      </c>
      <c r="F45" s="620" t="s">
        <v>223</v>
      </c>
      <c r="G45" s="620" t="s">
        <v>223</v>
      </c>
      <c r="H45" s="620" t="s">
        <v>223</v>
      </c>
      <c r="I45" s="620" t="s">
        <v>223</v>
      </c>
      <c r="J45" s="620">
        <v>1</v>
      </c>
      <c r="K45" s="619">
        <v>1402</v>
      </c>
      <c r="L45" s="384">
        <v>36</v>
      </c>
    </row>
    <row r="46" spans="2:12">
      <c r="B46" s="606"/>
      <c r="C46" s="600" t="s">
        <v>50</v>
      </c>
      <c r="D46" s="360"/>
      <c r="E46" s="620" t="s">
        <v>223</v>
      </c>
      <c r="F46" s="620" t="s">
        <v>223</v>
      </c>
      <c r="G46" s="620" t="s">
        <v>223</v>
      </c>
      <c r="H46" s="620" t="s">
        <v>223</v>
      </c>
      <c r="I46" s="620" t="s">
        <v>223</v>
      </c>
      <c r="J46" s="620">
        <v>4</v>
      </c>
      <c r="K46" s="620">
        <v>356</v>
      </c>
      <c r="L46" s="384">
        <v>54</v>
      </c>
    </row>
    <row r="47" spans="2:12">
      <c r="B47" s="606"/>
      <c r="C47" s="600" t="s">
        <v>127</v>
      </c>
      <c r="D47" s="360"/>
      <c r="E47" s="620" t="s">
        <v>223</v>
      </c>
      <c r="F47" s="620" t="s">
        <v>223</v>
      </c>
      <c r="G47" s="620" t="s">
        <v>223</v>
      </c>
      <c r="H47" s="620" t="s">
        <v>223</v>
      </c>
      <c r="I47" s="620" t="s">
        <v>223</v>
      </c>
      <c r="J47" s="620">
        <v>2</v>
      </c>
      <c r="K47" s="620">
        <v>497</v>
      </c>
      <c r="L47" s="384">
        <v>10</v>
      </c>
    </row>
    <row r="48" spans="2:12">
      <c r="B48" s="606"/>
      <c r="C48" s="600" t="s">
        <v>128</v>
      </c>
      <c r="D48" s="360"/>
      <c r="E48" s="620">
        <v>1</v>
      </c>
      <c r="F48" s="620" t="s">
        <v>223</v>
      </c>
      <c r="G48" s="620" t="s">
        <v>223</v>
      </c>
      <c r="H48" s="620" t="s">
        <v>223</v>
      </c>
      <c r="I48" s="620" t="s">
        <v>223</v>
      </c>
      <c r="J48" s="620" t="s">
        <v>223</v>
      </c>
      <c r="K48" s="620">
        <v>730</v>
      </c>
      <c r="L48" s="384">
        <v>10</v>
      </c>
    </row>
    <row r="49" spans="2:12">
      <c r="B49" s="606"/>
      <c r="C49" s="600" t="s">
        <v>51</v>
      </c>
      <c r="D49" s="360"/>
      <c r="E49" s="620">
        <v>2</v>
      </c>
      <c r="F49" s="620" t="s">
        <v>223</v>
      </c>
      <c r="G49" s="620" t="s">
        <v>223</v>
      </c>
      <c r="H49" s="620" t="s">
        <v>223</v>
      </c>
      <c r="I49" s="620" t="s">
        <v>223</v>
      </c>
      <c r="J49" s="620">
        <v>2</v>
      </c>
      <c r="K49" s="619">
        <v>1987</v>
      </c>
      <c r="L49" s="384">
        <v>29</v>
      </c>
    </row>
    <row r="50" spans="2:12">
      <c r="B50" s="606"/>
      <c r="C50" s="600" t="s">
        <v>52</v>
      </c>
      <c r="D50" s="360"/>
      <c r="E50" s="620" t="s">
        <v>223</v>
      </c>
      <c r="F50" s="620" t="s">
        <v>223</v>
      </c>
      <c r="G50" s="620" t="s">
        <v>223</v>
      </c>
      <c r="H50" s="620" t="s">
        <v>223</v>
      </c>
      <c r="I50" s="620" t="s">
        <v>223</v>
      </c>
      <c r="J50" s="620">
        <v>4</v>
      </c>
      <c r="K50" s="620">
        <v>984</v>
      </c>
      <c r="L50" s="384">
        <v>96</v>
      </c>
    </row>
    <row r="51" spans="2:12">
      <c r="B51" s="606"/>
      <c r="C51" s="600" t="s">
        <v>53</v>
      </c>
      <c r="D51" s="360"/>
      <c r="E51" s="620">
        <v>2</v>
      </c>
      <c r="F51" s="620" t="s">
        <v>223</v>
      </c>
      <c r="G51" s="620" t="s">
        <v>223</v>
      </c>
      <c r="H51" s="620" t="s">
        <v>223</v>
      </c>
      <c r="I51" s="620" t="s">
        <v>223</v>
      </c>
      <c r="J51" s="620">
        <v>3</v>
      </c>
      <c r="K51" s="620">
        <v>995</v>
      </c>
      <c r="L51" s="384">
        <v>23</v>
      </c>
    </row>
    <row r="52" spans="2:12">
      <c r="B52" s="606"/>
      <c r="C52" s="600" t="s">
        <v>54</v>
      </c>
      <c r="D52" s="360"/>
      <c r="E52" s="620">
        <v>7</v>
      </c>
      <c r="F52" s="620" t="s">
        <v>223</v>
      </c>
      <c r="G52" s="620" t="s">
        <v>223</v>
      </c>
      <c r="H52" s="620" t="s">
        <v>223</v>
      </c>
      <c r="I52" s="620" t="s">
        <v>223</v>
      </c>
      <c r="J52" s="620">
        <v>4</v>
      </c>
      <c r="K52" s="619">
        <v>1881</v>
      </c>
      <c r="L52" s="384">
        <v>78</v>
      </c>
    </row>
    <row r="53" spans="2:12">
      <c r="B53" s="606"/>
      <c r="C53" s="600" t="s">
        <v>244</v>
      </c>
      <c r="D53" s="360"/>
      <c r="E53" s="620">
        <v>7</v>
      </c>
      <c r="F53" s="620" t="s">
        <v>223</v>
      </c>
      <c r="G53" s="620" t="s">
        <v>223</v>
      </c>
      <c r="H53" s="620" t="s">
        <v>223</v>
      </c>
      <c r="I53" s="620" t="s">
        <v>223</v>
      </c>
      <c r="J53" s="620">
        <v>5</v>
      </c>
      <c r="K53" s="619">
        <v>8228</v>
      </c>
      <c r="L53" s="384">
        <v>104</v>
      </c>
    </row>
    <row r="54" spans="2:12">
      <c r="B54" s="606"/>
      <c r="C54" s="600" t="s">
        <v>245</v>
      </c>
      <c r="D54" s="360"/>
      <c r="E54" s="620">
        <v>2</v>
      </c>
      <c r="F54" s="620" t="s">
        <v>223</v>
      </c>
      <c r="G54" s="620" t="s">
        <v>223</v>
      </c>
      <c r="H54" s="620" t="s">
        <v>223</v>
      </c>
      <c r="I54" s="620" t="s">
        <v>223</v>
      </c>
      <c r="J54" s="620" t="s">
        <v>223</v>
      </c>
      <c r="K54" s="619">
        <v>1481</v>
      </c>
      <c r="L54" s="384">
        <v>17</v>
      </c>
    </row>
    <row r="55" spans="2:12">
      <c r="B55" s="606"/>
      <c r="C55" s="600"/>
      <c r="D55" s="360"/>
      <c r="E55" s="620"/>
      <c r="F55" s="620"/>
      <c r="G55" s="620"/>
      <c r="H55" s="620"/>
      <c r="I55" s="620"/>
      <c r="J55" s="620"/>
      <c r="K55" s="619"/>
      <c r="L55" s="384"/>
    </row>
    <row r="56" spans="2:12" s="373" customFormat="1">
      <c r="B56" s="608"/>
      <c r="C56" s="609" t="s">
        <v>57</v>
      </c>
      <c r="D56" s="367"/>
      <c r="E56" s="611">
        <v>1</v>
      </c>
      <c r="F56" s="611" t="s">
        <v>223</v>
      </c>
      <c r="G56" s="611" t="s">
        <v>223</v>
      </c>
      <c r="H56" s="611" t="s">
        <v>223</v>
      </c>
      <c r="I56" s="611" t="s">
        <v>223</v>
      </c>
      <c r="J56" s="611">
        <v>3</v>
      </c>
      <c r="K56" s="611">
        <v>694</v>
      </c>
      <c r="L56" s="646">
        <v>107</v>
      </c>
    </row>
    <row r="57" spans="2:12">
      <c r="B57" s="606"/>
      <c r="C57" s="600" t="s">
        <v>168</v>
      </c>
      <c r="D57" s="360"/>
      <c r="E57" s="620" t="s">
        <v>223</v>
      </c>
      <c r="F57" s="620" t="s">
        <v>223</v>
      </c>
      <c r="G57" s="620" t="s">
        <v>223</v>
      </c>
      <c r="H57" s="620" t="s">
        <v>223</v>
      </c>
      <c r="I57" s="620" t="s">
        <v>223</v>
      </c>
      <c r="J57" s="620" t="s">
        <v>223</v>
      </c>
      <c r="K57" s="620">
        <v>29</v>
      </c>
      <c r="L57" s="384">
        <v>12</v>
      </c>
    </row>
    <row r="58" spans="2:12">
      <c r="B58" s="606"/>
      <c r="C58" s="600" t="s">
        <v>246</v>
      </c>
      <c r="D58" s="360"/>
      <c r="E58" s="620" t="s">
        <v>223</v>
      </c>
      <c r="F58" s="620" t="s">
        <v>223</v>
      </c>
      <c r="G58" s="620" t="s">
        <v>223</v>
      </c>
      <c r="H58" s="620" t="s">
        <v>223</v>
      </c>
      <c r="I58" s="620" t="s">
        <v>223</v>
      </c>
      <c r="J58" s="620" t="s">
        <v>223</v>
      </c>
      <c r="K58" s="620">
        <v>183</v>
      </c>
      <c r="L58" s="384">
        <v>2</v>
      </c>
    </row>
    <row r="59" spans="2:12">
      <c r="B59" s="606"/>
      <c r="C59" s="600" t="s">
        <v>59</v>
      </c>
      <c r="D59" s="360"/>
      <c r="E59" s="620" t="s">
        <v>223</v>
      </c>
      <c r="F59" s="620" t="s">
        <v>223</v>
      </c>
      <c r="G59" s="620" t="s">
        <v>223</v>
      </c>
      <c r="H59" s="620" t="s">
        <v>223</v>
      </c>
      <c r="I59" s="620" t="s">
        <v>223</v>
      </c>
      <c r="J59" s="620">
        <v>2</v>
      </c>
      <c r="K59" s="620">
        <v>81</v>
      </c>
      <c r="L59" s="384">
        <v>20</v>
      </c>
    </row>
    <row r="60" spans="2:12">
      <c r="B60" s="606"/>
      <c r="C60" s="600"/>
      <c r="D60" s="360"/>
      <c r="E60" s="620"/>
      <c r="F60" s="620"/>
      <c r="G60" s="620"/>
      <c r="H60" s="620"/>
      <c r="I60" s="620"/>
      <c r="J60" s="620"/>
      <c r="K60" s="620"/>
      <c r="L60" s="384"/>
    </row>
    <row r="61" spans="2:12" s="373" customFormat="1">
      <c r="B61" s="608"/>
      <c r="C61" s="609" t="s">
        <v>247</v>
      </c>
      <c r="D61" s="367"/>
      <c r="E61" s="611">
        <v>69</v>
      </c>
      <c r="F61" s="611">
        <v>2</v>
      </c>
      <c r="G61" s="611" t="s">
        <v>223</v>
      </c>
      <c r="H61" s="611" t="s">
        <v>223</v>
      </c>
      <c r="I61" s="611" t="s">
        <v>223</v>
      </c>
      <c r="J61" s="611">
        <v>110</v>
      </c>
      <c r="K61" s="610">
        <v>45068</v>
      </c>
      <c r="L61" s="646">
        <v>1038</v>
      </c>
    </row>
    <row r="62" spans="2:12">
      <c r="B62" s="606"/>
      <c r="C62" s="600" t="s">
        <v>61</v>
      </c>
      <c r="D62" s="360"/>
      <c r="E62" s="620">
        <v>8</v>
      </c>
      <c r="F62" s="620" t="s">
        <v>223</v>
      </c>
      <c r="G62" s="620" t="s">
        <v>223</v>
      </c>
      <c r="H62" s="620" t="s">
        <v>223</v>
      </c>
      <c r="I62" s="620" t="s">
        <v>223</v>
      </c>
      <c r="J62" s="620">
        <v>4</v>
      </c>
      <c r="K62" s="619">
        <v>6496</v>
      </c>
      <c r="L62" s="384">
        <v>114</v>
      </c>
    </row>
    <row r="63" spans="2:12">
      <c r="B63" s="606"/>
      <c r="C63" s="600" t="s">
        <v>62</v>
      </c>
      <c r="D63" s="360"/>
      <c r="E63" s="620">
        <v>8</v>
      </c>
      <c r="F63" s="620" t="s">
        <v>223</v>
      </c>
      <c r="G63" s="620" t="s">
        <v>223</v>
      </c>
      <c r="H63" s="620" t="s">
        <v>223</v>
      </c>
      <c r="I63" s="620" t="s">
        <v>223</v>
      </c>
      <c r="J63" s="620">
        <v>2</v>
      </c>
      <c r="K63" s="620">
        <v>897</v>
      </c>
      <c r="L63" s="384">
        <v>28</v>
      </c>
    </row>
    <row r="64" spans="2:12">
      <c r="B64" s="606"/>
      <c r="C64" s="600" t="s">
        <v>248</v>
      </c>
      <c r="D64" s="360"/>
      <c r="E64" s="620">
        <v>53</v>
      </c>
      <c r="F64" s="620">
        <v>2</v>
      </c>
      <c r="G64" s="620" t="s">
        <v>223</v>
      </c>
      <c r="H64" s="620" t="s">
        <v>223</v>
      </c>
      <c r="I64" s="620" t="s">
        <v>223</v>
      </c>
      <c r="J64" s="620">
        <v>104</v>
      </c>
      <c r="K64" s="619">
        <v>37462</v>
      </c>
      <c r="L64" s="384">
        <v>880</v>
      </c>
    </row>
    <row r="65" spans="1:12">
      <c r="B65" s="606"/>
      <c r="C65" s="600"/>
      <c r="D65" s="360"/>
      <c r="E65" s="620"/>
      <c r="F65" s="620"/>
      <c r="G65" s="620"/>
      <c r="H65" s="620"/>
      <c r="I65" s="620"/>
      <c r="J65" s="620"/>
      <c r="K65" s="619"/>
      <c r="L65" s="384"/>
    </row>
    <row r="66" spans="1:12" s="373" customFormat="1">
      <c r="B66" s="608"/>
      <c r="C66" s="609" t="s">
        <v>249</v>
      </c>
      <c r="D66" s="367"/>
      <c r="E66" s="611">
        <v>6</v>
      </c>
      <c r="F66" s="611">
        <v>4</v>
      </c>
      <c r="G66" s="611" t="s">
        <v>223</v>
      </c>
      <c r="H66" s="611" t="s">
        <v>223</v>
      </c>
      <c r="I66" s="611" t="s">
        <v>223</v>
      </c>
      <c r="J66" s="611">
        <v>7</v>
      </c>
      <c r="K66" s="610">
        <v>1462</v>
      </c>
      <c r="L66" s="646">
        <v>75</v>
      </c>
    </row>
    <row r="67" spans="1:12">
      <c r="B67" s="606"/>
      <c r="C67" s="600" t="s">
        <v>65</v>
      </c>
      <c r="D67" s="360"/>
      <c r="E67" s="620" t="s">
        <v>223</v>
      </c>
      <c r="F67" s="620" t="s">
        <v>223</v>
      </c>
      <c r="G67" s="620" t="s">
        <v>223</v>
      </c>
      <c r="H67" s="620" t="s">
        <v>223</v>
      </c>
      <c r="I67" s="620" t="s">
        <v>223</v>
      </c>
      <c r="J67" s="620">
        <v>1</v>
      </c>
      <c r="K67" s="620">
        <v>211</v>
      </c>
      <c r="L67" s="384">
        <v>10</v>
      </c>
    </row>
    <row r="68" spans="1:12">
      <c r="B68" s="606"/>
      <c r="C68" s="600" t="s">
        <v>66</v>
      </c>
      <c r="D68" s="360"/>
      <c r="E68" s="620">
        <v>5</v>
      </c>
      <c r="F68" s="620">
        <v>4</v>
      </c>
      <c r="G68" s="620" t="s">
        <v>223</v>
      </c>
      <c r="H68" s="620" t="s">
        <v>223</v>
      </c>
      <c r="I68" s="620" t="s">
        <v>223</v>
      </c>
      <c r="J68" s="620">
        <v>3</v>
      </c>
      <c r="K68" s="620">
        <v>786</v>
      </c>
      <c r="L68" s="384">
        <v>34</v>
      </c>
    </row>
    <row r="69" spans="1:12">
      <c r="B69" s="606"/>
      <c r="C69" s="600" t="s">
        <v>250</v>
      </c>
      <c r="D69" s="360"/>
      <c r="E69" s="620" t="s">
        <v>223</v>
      </c>
      <c r="F69" s="620" t="s">
        <v>223</v>
      </c>
      <c r="G69" s="620" t="s">
        <v>223</v>
      </c>
      <c r="H69" s="620" t="s">
        <v>223</v>
      </c>
      <c r="I69" s="620" t="s">
        <v>223</v>
      </c>
      <c r="J69" s="620">
        <v>1</v>
      </c>
      <c r="K69" s="620">
        <v>141</v>
      </c>
      <c r="L69" s="384">
        <v>6</v>
      </c>
    </row>
    <row r="70" spans="1:12">
      <c r="B70" s="606"/>
      <c r="C70" s="600" t="s">
        <v>67</v>
      </c>
      <c r="D70" s="360"/>
      <c r="E70" s="620">
        <v>1</v>
      </c>
      <c r="F70" s="620" t="s">
        <v>223</v>
      </c>
      <c r="G70" s="620" t="s">
        <v>223</v>
      </c>
      <c r="H70" s="620" t="s">
        <v>223</v>
      </c>
      <c r="I70" s="620" t="s">
        <v>223</v>
      </c>
      <c r="J70" s="620" t="s">
        <v>223</v>
      </c>
      <c r="K70" s="620">
        <v>81</v>
      </c>
      <c r="L70" s="384">
        <v>6</v>
      </c>
    </row>
    <row r="71" spans="1:12">
      <c r="B71" s="606"/>
      <c r="C71" s="600" t="s">
        <v>68</v>
      </c>
      <c r="D71" s="360"/>
      <c r="E71" s="620" t="s">
        <v>223</v>
      </c>
      <c r="F71" s="620" t="s">
        <v>223</v>
      </c>
      <c r="G71" s="620" t="s">
        <v>223</v>
      </c>
      <c r="H71" s="620" t="s">
        <v>223</v>
      </c>
      <c r="I71" s="620" t="s">
        <v>223</v>
      </c>
      <c r="J71" s="620">
        <v>2</v>
      </c>
      <c r="K71" s="620">
        <v>71</v>
      </c>
      <c r="L71" s="384">
        <v>7</v>
      </c>
    </row>
    <row r="72" spans="1:12">
      <c r="B72" s="606"/>
      <c r="C72" s="600"/>
      <c r="D72" s="360"/>
      <c r="E72" s="620"/>
      <c r="F72" s="620"/>
      <c r="G72" s="620"/>
      <c r="H72" s="620"/>
      <c r="I72" s="620"/>
      <c r="J72" s="620"/>
      <c r="K72" s="620"/>
      <c r="L72" s="384"/>
    </row>
    <row r="73" spans="1:12" s="373" customFormat="1">
      <c r="B73" s="608"/>
      <c r="C73" s="609" t="s">
        <v>69</v>
      </c>
      <c r="D73" s="367"/>
      <c r="E73" s="611">
        <v>22</v>
      </c>
      <c r="F73" s="611" t="s">
        <v>223</v>
      </c>
      <c r="G73" s="611" t="s">
        <v>223</v>
      </c>
      <c r="H73" s="611" t="s">
        <v>223</v>
      </c>
      <c r="I73" s="611" t="s">
        <v>223</v>
      </c>
      <c r="J73" s="611">
        <v>5</v>
      </c>
      <c r="K73" s="610">
        <v>7530</v>
      </c>
      <c r="L73" s="646">
        <v>138</v>
      </c>
    </row>
    <row r="74" spans="1:12">
      <c r="B74" s="606"/>
      <c r="C74" s="600" t="s">
        <v>70</v>
      </c>
      <c r="D74" s="360"/>
      <c r="E74" s="620">
        <v>11</v>
      </c>
      <c r="F74" s="620" t="s">
        <v>223</v>
      </c>
      <c r="G74" s="620" t="s">
        <v>223</v>
      </c>
      <c r="H74" s="620" t="s">
        <v>223</v>
      </c>
      <c r="I74" s="620" t="s">
        <v>223</v>
      </c>
      <c r="J74" s="620">
        <v>3</v>
      </c>
      <c r="K74" s="619">
        <v>6189</v>
      </c>
      <c r="L74" s="384">
        <v>107</v>
      </c>
    </row>
    <row r="75" spans="1:12">
      <c r="B75" s="606"/>
      <c r="C75" s="600" t="s">
        <v>251</v>
      </c>
      <c r="D75" s="360"/>
      <c r="E75" s="620" t="s">
        <v>223</v>
      </c>
      <c r="F75" s="620" t="s">
        <v>223</v>
      </c>
      <c r="G75" s="620" t="s">
        <v>223</v>
      </c>
      <c r="H75" s="620" t="s">
        <v>223</v>
      </c>
      <c r="I75" s="620" t="s">
        <v>223</v>
      </c>
      <c r="J75" s="620" t="s">
        <v>223</v>
      </c>
      <c r="K75" s="620">
        <v>23</v>
      </c>
      <c r="L75" s="384">
        <v>3</v>
      </c>
    </row>
    <row r="76" spans="1:12">
      <c r="B76" s="606"/>
      <c r="C76" s="600" t="s">
        <v>71</v>
      </c>
      <c r="D76" s="360"/>
      <c r="E76" s="620">
        <v>10</v>
      </c>
      <c r="F76" s="620" t="s">
        <v>223</v>
      </c>
      <c r="G76" s="620" t="s">
        <v>223</v>
      </c>
      <c r="H76" s="620" t="s">
        <v>223</v>
      </c>
      <c r="I76" s="620" t="s">
        <v>223</v>
      </c>
      <c r="J76" s="620">
        <v>2</v>
      </c>
      <c r="K76" s="619">
        <v>1231</v>
      </c>
      <c r="L76" s="384">
        <v>21</v>
      </c>
    </row>
    <row r="77" spans="1:12">
      <c r="B77" s="606"/>
      <c r="C77" s="600"/>
      <c r="D77" s="360"/>
      <c r="E77" s="620"/>
      <c r="F77" s="620"/>
      <c r="G77" s="620"/>
      <c r="H77" s="620"/>
      <c r="I77" s="620"/>
      <c r="J77" s="620"/>
      <c r="K77" s="619"/>
      <c r="L77" s="384"/>
    </row>
    <row r="78" spans="1:12" s="373" customFormat="1">
      <c r="B78" s="608"/>
      <c r="C78" s="609" t="s">
        <v>252</v>
      </c>
      <c r="D78" s="367"/>
      <c r="E78" s="611" t="s">
        <v>223</v>
      </c>
      <c r="F78" s="611" t="s">
        <v>223</v>
      </c>
      <c r="G78" s="611" t="s">
        <v>223</v>
      </c>
      <c r="H78" s="611" t="s">
        <v>223</v>
      </c>
      <c r="I78" s="611" t="s">
        <v>223</v>
      </c>
      <c r="J78" s="611" t="s">
        <v>223</v>
      </c>
      <c r="K78" s="611">
        <v>17</v>
      </c>
      <c r="L78" s="646">
        <v>1</v>
      </c>
    </row>
    <row r="79" spans="1:12" ht="7.5" customHeight="1">
      <c r="A79" s="624"/>
      <c r="B79" s="624"/>
      <c r="C79" s="604"/>
      <c r="D79" s="391"/>
      <c r="E79" s="625"/>
      <c r="F79" s="625"/>
      <c r="G79" s="625"/>
      <c r="H79" s="625"/>
      <c r="I79" s="625"/>
      <c r="J79" s="625"/>
      <c r="K79" s="625"/>
      <c r="L79" s="625"/>
    </row>
  </sheetData>
  <mergeCells count="1">
    <mergeCell ref="C1:L1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72" fitToHeight="0" orientation="portrait" r:id="rId1"/>
  <headerFooter>
    <oddHeader>&amp;R出入国在留管理庁　出入国管理統計
正誤情報　&amp;A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Q79"/>
  <sheetViews>
    <sheetView zoomScaleNormal="100" zoomScaleSheetLayoutView="75" workbookViewId="0"/>
  </sheetViews>
  <sheetFormatPr defaultColWidth="11.875" defaultRowHeight="13.5"/>
  <cols>
    <col min="1" max="1" width="0.625" style="365" customWidth="1"/>
    <col min="2" max="2" width="0.75" style="365" customWidth="1"/>
    <col min="3" max="3" width="15.625" style="353" customWidth="1"/>
    <col min="4" max="4" width="0.625" style="353" customWidth="1"/>
    <col min="5" max="10" width="14.375" style="365" customWidth="1"/>
    <col min="11" max="12" width="14.75" style="365" customWidth="1"/>
    <col min="13" max="16384" width="11.875" style="365"/>
  </cols>
  <sheetData>
    <row r="1" spans="2:43" s="333" customFormat="1" ht="17.25">
      <c r="C1" s="917" t="s">
        <v>839</v>
      </c>
      <c r="D1" s="919"/>
      <c r="E1" s="919"/>
      <c r="F1" s="919"/>
      <c r="G1" s="919"/>
      <c r="H1" s="919"/>
      <c r="I1" s="919"/>
      <c r="J1" s="919"/>
      <c r="K1" s="919"/>
      <c r="L1" s="919"/>
    </row>
    <row r="2" spans="2:43" s="335" customFormat="1" ht="18.75" customHeight="1" thickBot="1">
      <c r="C2" s="334"/>
      <c r="D2" s="334"/>
      <c r="L2" s="596" t="s">
        <v>855</v>
      </c>
    </row>
    <row r="3" spans="2:43" s="344" customFormat="1" ht="7.5" customHeight="1" thickTop="1">
      <c r="B3" s="342"/>
      <c r="C3" s="597"/>
      <c r="D3" s="598"/>
      <c r="E3" s="343"/>
      <c r="F3" s="341"/>
      <c r="G3" s="343"/>
      <c r="H3" s="343"/>
      <c r="I3" s="599"/>
      <c r="J3" s="343"/>
      <c r="K3" s="343"/>
      <c r="L3" s="343"/>
    </row>
    <row r="4" spans="2:43" s="344" customFormat="1">
      <c r="B4" s="337"/>
      <c r="C4" s="600"/>
      <c r="D4" s="360"/>
      <c r="E4" s="339"/>
      <c r="F4" s="601" t="s">
        <v>841</v>
      </c>
      <c r="G4" s="602" t="s">
        <v>841</v>
      </c>
      <c r="H4" s="602" t="s">
        <v>841</v>
      </c>
      <c r="I4" s="601" t="s">
        <v>841</v>
      </c>
      <c r="J4" s="339"/>
      <c r="K4" s="339"/>
      <c r="L4" s="339"/>
    </row>
    <row r="5" spans="2:43" s="353" customFormat="1" ht="21">
      <c r="B5" s="600"/>
      <c r="C5" s="347" t="s">
        <v>842</v>
      </c>
      <c r="D5" s="360"/>
      <c r="E5" s="349" t="s">
        <v>843</v>
      </c>
      <c r="F5" s="603"/>
      <c r="G5" s="349"/>
      <c r="H5" s="349"/>
      <c r="I5" s="603"/>
      <c r="J5" s="349" t="s">
        <v>844</v>
      </c>
      <c r="K5" s="349" t="s">
        <v>845</v>
      </c>
      <c r="L5" s="349" t="s">
        <v>846</v>
      </c>
      <c r="U5" s="353" ph="1"/>
      <c r="V5" s="353" ph="1"/>
      <c r="AP5" s="353" ph="1"/>
      <c r="AQ5" s="353" ph="1"/>
    </row>
    <row r="6" spans="2:43" s="344" customFormat="1">
      <c r="B6" s="337"/>
      <c r="C6" s="600"/>
      <c r="D6" s="360"/>
      <c r="E6" s="339"/>
      <c r="F6" s="601" t="s">
        <v>847</v>
      </c>
      <c r="G6" s="602" t="s">
        <v>848</v>
      </c>
      <c r="H6" s="602" t="s">
        <v>849</v>
      </c>
      <c r="I6" s="601" t="s">
        <v>850</v>
      </c>
      <c r="J6" s="339"/>
      <c r="K6" s="339"/>
      <c r="L6" s="339"/>
    </row>
    <row r="7" spans="2:43" s="344" customFormat="1" ht="7.5" customHeight="1">
      <c r="B7" s="356"/>
      <c r="C7" s="604"/>
      <c r="D7" s="391"/>
      <c r="E7" s="357"/>
      <c r="F7" s="358"/>
      <c r="G7" s="357"/>
      <c r="H7" s="357"/>
      <c r="I7" s="605"/>
      <c r="J7" s="357"/>
      <c r="K7" s="357"/>
      <c r="L7" s="357"/>
    </row>
    <row r="8" spans="2:43" ht="7.5" customHeight="1">
      <c r="B8" s="606"/>
      <c r="C8" s="600"/>
      <c r="D8" s="360"/>
      <c r="E8" s="607"/>
      <c r="F8" s="607"/>
      <c r="G8" s="607"/>
      <c r="H8" s="607"/>
      <c r="I8" s="607"/>
      <c r="J8" s="607"/>
      <c r="K8" s="607"/>
      <c r="L8" s="607"/>
    </row>
    <row r="9" spans="2:43" s="373" customFormat="1">
      <c r="B9" s="608"/>
      <c r="C9" s="609" t="s">
        <v>3</v>
      </c>
      <c r="D9" s="367"/>
      <c r="E9" s="610">
        <v>1548</v>
      </c>
      <c r="F9" s="611">
        <v>580</v>
      </c>
      <c r="G9" s="610">
        <v>4864</v>
      </c>
      <c r="H9" s="611">
        <v>71</v>
      </c>
      <c r="I9" s="612">
        <v>197</v>
      </c>
      <c r="J9" s="611">
        <v>772</v>
      </c>
      <c r="K9" s="613">
        <v>431898</v>
      </c>
      <c r="L9" s="610">
        <v>42274</v>
      </c>
    </row>
    <row r="10" spans="2:43" s="377" customFormat="1">
      <c r="B10" s="615"/>
      <c r="C10" s="616"/>
      <c r="D10" s="375"/>
      <c r="E10" s="619"/>
      <c r="F10" s="620"/>
      <c r="G10" s="619"/>
      <c r="H10" s="620"/>
      <c r="I10" s="620"/>
      <c r="J10" s="620"/>
      <c r="K10" s="619"/>
      <c r="L10" s="619"/>
    </row>
    <row r="11" spans="2:43">
      <c r="B11" s="606"/>
      <c r="C11" s="618" t="s">
        <v>222</v>
      </c>
      <c r="D11" s="378"/>
      <c r="E11" s="619">
        <v>1229</v>
      </c>
      <c r="F11" s="620">
        <v>20</v>
      </c>
      <c r="G11" s="620">
        <v>44</v>
      </c>
      <c r="H11" s="620">
        <v>71</v>
      </c>
      <c r="I11" s="620">
        <v>197</v>
      </c>
      <c r="J11" s="620">
        <v>272</v>
      </c>
      <c r="K11" s="620">
        <v>2</v>
      </c>
      <c r="L11" s="619">
        <v>30466</v>
      </c>
    </row>
    <row r="12" spans="2:43">
      <c r="B12" s="606"/>
      <c r="C12" s="600"/>
      <c r="D12" s="360"/>
      <c r="E12" s="619"/>
      <c r="F12" s="620"/>
      <c r="G12" s="620"/>
      <c r="H12" s="620"/>
      <c r="I12" s="620"/>
      <c r="J12" s="620"/>
      <c r="K12" s="620"/>
      <c r="L12" s="619"/>
    </row>
    <row r="13" spans="2:43" s="373" customFormat="1">
      <c r="B13" s="608"/>
      <c r="C13" s="609" t="s">
        <v>31</v>
      </c>
      <c r="D13" s="367"/>
      <c r="E13" s="610">
        <v>1400</v>
      </c>
      <c r="F13" s="611">
        <v>578</v>
      </c>
      <c r="G13" s="610">
        <v>4858</v>
      </c>
      <c r="H13" s="611">
        <v>71</v>
      </c>
      <c r="I13" s="612">
        <v>197</v>
      </c>
      <c r="J13" s="611">
        <v>512</v>
      </c>
      <c r="K13" s="613">
        <v>323836</v>
      </c>
      <c r="L13" s="610">
        <v>37829</v>
      </c>
    </row>
    <row r="14" spans="2:43">
      <c r="B14" s="606"/>
      <c r="C14" s="600" t="s">
        <v>224</v>
      </c>
      <c r="D14" s="360"/>
      <c r="E14" s="620" t="s">
        <v>223</v>
      </c>
      <c r="F14" s="620" t="s">
        <v>223</v>
      </c>
      <c r="G14" s="620" t="s">
        <v>223</v>
      </c>
      <c r="H14" s="620" t="s">
        <v>223</v>
      </c>
      <c r="I14" s="620">
        <v>1</v>
      </c>
      <c r="J14" s="620">
        <v>5</v>
      </c>
      <c r="K14" s="620">
        <v>188</v>
      </c>
      <c r="L14" s="620">
        <v>164</v>
      </c>
    </row>
    <row r="15" spans="2:43">
      <c r="B15" s="606"/>
      <c r="C15" s="600" t="s">
        <v>225</v>
      </c>
      <c r="D15" s="360"/>
      <c r="E15" s="620">
        <v>10</v>
      </c>
      <c r="F15" s="620" t="s">
        <v>223</v>
      </c>
      <c r="G15" s="620" t="s">
        <v>223</v>
      </c>
      <c r="H15" s="620" t="s">
        <v>223</v>
      </c>
      <c r="I15" s="620" t="s">
        <v>223</v>
      </c>
      <c r="J15" s="620">
        <v>8</v>
      </c>
      <c r="K15" s="620">
        <v>245</v>
      </c>
      <c r="L15" s="620">
        <v>153</v>
      </c>
    </row>
    <row r="16" spans="2:43">
      <c r="B16" s="606"/>
      <c r="C16" s="600" t="s">
        <v>226</v>
      </c>
      <c r="D16" s="360"/>
      <c r="E16" s="620">
        <v>12</v>
      </c>
      <c r="F16" s="620">
        <v>5</v>
      </c>
      <c r="G16" s="620" t="s">
        <v>223</v>
      </c>
      <c r="H16" s="620" t="s">
        <v>223</v>
      </c>
      <c r="I16" s="620" t="s">
        <v>223</v>
      </c>
      <c r="J16" s="620">
        <v>1</v>
      </c>
      <c r="K16" s="620">
        <v>488</v>
      </c>
      <c r="L16" s="620">
        <v>108</v>
      </c>
    </row>
    <row r="17" spans="2:12">
      <c r="B17" s="606"/>
      <c r="C17" s="600" t="s">
        <v>227</v>
      </c>
      <c r="D17" s="360"/>
      <c r="E17" s="620">
        <v>858</v>
      </c>
      <c r="F17" s="620">
        <v>261</v>
      </c>
      <c r="G17" s="619">
        <v>3668</v>
      </c>
      <c r="H17" s="620">
        <v>28</v>
      </c>
      <c r="I17" s="622">
        <v>150</v>
      </c>
      <c r="J17" s="620">
        <v>196</v>
      </c>
      <c r="K17" s="623">
        <v>68178</v>
      </c>
      <c r="L17" s="619">
        <v>22104</v>
      </c>
    </row>
    <row r="18" spans="2:12">
      <c r="B18" s="606"/>
      <c r="C18" s="600" t="s">
        <v>228</v>
      </c>
      <c r="D18" s="360"/>
      <c r="E18" s="620">
        <v>13</v>
      </c>
      <c r="F18" s="620" t="s">
        <v>223</v>
      </c>
      <c r="G18" s="620" t="s">
        <v>223</v>
      </c>
      <c r="H18" s="620" t="s">
        <v>223</v>
      </c>
      <c r="I18" s="620" t="s">
        <v>223</v>
      </c>
      <c r="J18" s="620">
        <v>19</v>
      </c>
      <c r="K18" s="619">
        <v>80372</v>
      </c>
      <c r="L18" s="619">
        <v>2377</v>
      </c>
    </row>
    <row r="19" spans="2:12">
      <c r="B19" s="606"/>
      <c r="C19" s="600" t="s">
        <v>229</v>
      </c>
      <c r="D19" s="360"/>
      <c r="E19" s="620">
        <v>12</v>
      </c>
      <c r="F19" s="620" t="s">
        <v>223</v>
      </c>
      <c r="G19" s="620" t="s">
        <v>223</v>
      </c>
      <c r="H19" s="620" t="s">
        <v>223</v>
      </c>
      <c r="I19" s="620" t="s">
        <v>223</v>
      </c>
      <c r="J19" s="620">
        <v>4</v>
      </c>
      <c r="K19" s="619">
        <v>26673</v>
      </c>
      <c r="L19" s="620">
        <v>258</v>
      </c>
    </row>
    <row r="20" spans="2:12">
      <c r="B20" s="606"/>
      <c r="C20" s="600" t="s">
        <v>230</v>
      </c>
      <c r="D20" s="360"/>
      <c r="E20" s="620" t="s">
        <v>223</v>
      </c>
      <c r="F20" s="620" t="s">
        <v>223</v>
      </c>
      <c r="G20" s="620" t="s">
        <v>223</v>
      </c>
      <c r="H20" s="620" t="s">
        <v>223</v>
      </c>
      <c r="I20" s="620" t="s">
        <v>223</v>
      </c>
      <c r="J20" s="620">
        <v>1</v>
      </c>
      <c r="K20" s="620">
        <v>886</v>
      </c>
      <c r="L20" s="620">
        <v>24</v>
      </c>
    </row>
    <row r="21" spans="2:12">
      <c r="B21" s="606"/>
      <c r="C21" s="600" t="s">
        <v>36</v>
      </c>
      <c r="D21" s="360"/>
      <c r="E21" s="620">
        <v>124</v>
      </c>
      <c r="F21" s="620">
        <v>5</v>
      </c>
      <c r="G21" s="620" t="s">
        <v>223</v>
      </c>
      <c r="H21" s="620" t="s">
        <v>223</v>
      </c>
      <c r="I21" s="620" t="s">
        <v>223</v>
      </c>
      <c r="J21" s="620">
        <v>9</v>
      </c>
      <c r="K21" s="619">
        <v>4310</v>
      </c>
      <c r="L21" s="620">
        <v>92</v>
      </c>
    </row>
    <row r="22" spans="2:12">
      <c r="B22" s="606"/>
      <c r="C22" s="600" t="s">
        <v>37</v>
      </c>
      <c r="D22" s="360"/>
      <c r="E22" s="620">
        <v>15</v>
      </c>
      <c r="F22" s="620">
        <v>54</v>
      </c>
      <c r="G22" s="620">
        <v>220</v>
      </c>
      <c r="H22" s="620" t="s">
        <v>223</v>
      </c>
      <c r="I22" s="620">
        <v>19</v>
      </c>
      <c r="J22" s="620">
        <v>71</v>
      </c>
      <c r="K22" s="619">
        <v>4325</v>
      </c>
      <c r="L22" s="620">
        <v>987</v>
      </c>
    </row>
    <row r="23" spans="2:12">
      <c r="B23" s="606"/>
      <c r="C23" s="600" t="s">
        <v>231</v>
      </c>
      <c r="D23" s="360"/>
      <c r="E23" s="620">
        <v>6</v>
      </c>
      <c r="F23" s="620" t="s">
        <v>223</v>
      </c>
      <c r="G23" s="620" t="s">
        <v>223</v>
      </c>
      <c r="H23" s="620" t="s">
        <v>223</v>
      </c>
      <c r="I23" s="620" t="s">
        <v>223</v>
      </c>
      <c r="J23" s="620">
        <v>1</v>
      </c>
      <c r="K23" s="620">
        <v>298</v>
      </c>
      <c r="L23" s="620">
        <v>51</v>
      </c>
    </row>
    <row r="24" spans="2:12">
      <c r="B24" s="606"/>
      <c r="C24" s="600" t="s">
        <v>232</v>
      </c>
      <c r="D24" s="360"/>
      <c r="E24" s="620" t="s">
        <v>223</v>
      </c>
      <c r="F24" s="620" t="s">
        <v>223</v>
      </c>
      <c r="G24" s="620" t="s">
        <v>223</v>
      </c>
      <c r="H24" s="620" t="s">
        <v>223</v>
      </c>
      <c r="I24" s="620" t="s">
        <v>223</v>
      </c>
      <c r="J24" s="620">
        <v>1</v>
      </c>
      <c r="K24" s="620">
        <v>610</v>
      </c>
      <c r="L24" s="620">
        <v>14</v>
      </c>
    </row>
    <row r="25" spans="2:12">
      <c r="B25" s="606"/>
      <c r="C25" s="600" t="s">
        <v>233</v>
      </c>
      <c r="D25" s="360"/>
      <c r="E25" s="620">
        <v>107</v>
      </c>
      <c r="F25" s="620">
        <v>8</v>
      </c>
      <c r="G25" s="620" t="s">
        <v>223</v>
      </c>
      <c r="H25" s="620" t="s">
        <v>223</v>
      </c>
      <c r="I25" s="620" t="s">
        <v>223</v>
      </c>
      <c r="J25" s="620">
        <v>102</v>
      </c>
      <c r="K25" s="619">
        <v>104725</v>
      </c>
      <c r="L25" s="619">
        <v>7329</v>
      </c>
    </row>
    <row r="26" spans="2:12">
      <c r="B26" s="606"/>
      <c r="C26" s="600" t="s">
        <v>234</v>
      </c>
      <c r="D26" s="360"/>
      <c r="E26" s="620" t="s">
        <v>223</v>
      </c>
      <c r="F26" s="620" t="s">
        <v>223</v>
      </c>
      <c r="G26" s="620" t="s">
        <v>223</v>
      </c>
      <c r="H26" s="620" t="s">
        <v>223</v>
      </c>
      <c r="I26" s="620" t="s">
        <v>223</v>
      </c>
      <c r="J26" s="620" t="s">
        <v>223</v>
      </c>
      <c r="K26" s="620" t="s">
        <v>223</v>
      </c>
      <c r="L26" s="620" t="s">
        <v>223</v>
      </c>
    </row>
    <row r="27" spans="2:12">
      <c r="B27" s="606"/>
      <c r="C27" s="600" t="s">
        <v>235</v>
      </c>
      <c r="D27" s="360"/>
      <c r="E27" s="620">
        <v>5</v>
      </c>
      <c r="F27" s="620">
        <v>16</v>
      </c>
      <c r="G27" s="620">
        <v>2</v>
      </c>
      <c r="H27" s="620">
        <v>3</v>
      </c>
      <c r="I27" s="620">
        <v>1</v>
      </c>
      <c r="J27" s="620">
        <v>23</v>
      </c>
      <c r="K27" s="619">
        <v>6666</v>
      </c>
      <c r="L27" s="619">
        <v>1089</v>
      </c>
    </row>
    <row r="28" spans="2:12">
      <c r="B28" s="606"/>
      <c r="C28" s="600" t="s">
        <v>236</v>
      </c>
      <c r="D28" s="360"/>
      <c r="E28" s="620">
        <v>127</v>
      </c>
      <c r="F28" s="620" t="s">
        <v>223</v>
      </c>
      <c r="G28" s="620">
        <v>20</v>
      </c>
      <c r="H28" s="620" t="s">
        <v>223</v>
      </c>
      <c r="I28" s="620">
        <v>1</v>
      </c>
      <c r="J28" s="620">
        <v>3</v>
      </c>
      <c r="K28" s="620">
        <v>279</v>
      </c>
      <c r="L28" s="620">
        <v>121</v>
      </c>
    </row>
    <row r="29" spans="2:12">
      <c r="B29" s="606"/>
      <c r="C29" s="600" t="s">
        <v>237</v>
      </c>
      <c r="D29" s="360"/>
      <c r="E29" s="620">
        <v>10</v>
      </c>
      <c r="F29" s="620" t="s">
        <v>223</v>
      </c>
      <c r="G29" s="620" t="s">
        <v>223</v>
      </c>
      <c r="H29" s="620" t="s">
        <v>223</v>
      </c>
      <c r="I29" s="620" t="s">
        <v>223</v>
      </c>
      <c r="J29" s="620">
        <v>5</v>
      </c>
      <c r="K29" s="620">
        <v>343</v>
      </c>
      <c r="L29" s="620">
        <v>36</v>
      </c>
    </row>
    <row r="30" spans="2:12">
      <c r="B30" s="606"/>
      <c r="C30" s="600" t="s">
        <v>40</v>
      </c>
      <c r="D30" s="360"/>
      <c r="E30" s="620">
        <v>19</v>
      </c>
      <c r="F30" s="620">
        <v>98</v>
      </c>
      <c r="G30" s="620">
        <v>258</v>
      </c>
      <c r="H30" s="620">
        <v>2</v>
      </c>
      <c r="I30" s="620">
        <v>16</v>
      </c>
      <c r="J30" s="620">
        <v>4</v>
      </c>
      <c r="K30" s="619">
        <v>3250</v>
      </c>
      <c r="L30" s="620">
        <v>162</v>
      </c>
    </row>
    <row r="31" spans="2:12">
      <c r="B31" s="606"/>
      <c r="C31" s="600" t="s">
        <v>238</v>
      </c>
      <c r="D31" s="360"/>
      <c r="E31" s="620" t="s">
        <v>223</v>
      </c>
      <c r="F31" s="620" t="s">
        <v>223</v>
      </c>
      <c r="G31" s="620" t="s">
        <v>223</v>
      </c>
      <c r="H31" s="620" t="s">
        <v>223</v>
      </c>
      <c r="I31" s="620" t="s">
        <v>223</v>
      </c>
      <c r="J31" s="620" t="s">
        <v>223</v>
      </c>
      <c r="K31" s="619">
        <v>7341</v>
      </c>
      <c r="L31" s="620">
        <v>99</v>
      </c>
    </row>
    <row r="32" spans="2:12">
      <c r="B32" s="606"/>
      <c r="C32" s="600" t="s">
        <v>41</v>
      </c>
      <c r="D32" s="360"/>
      <c r="E32" s="620">
        <v>64</v>
      </c>
      <c r="F32" s="620">
        <v>79</v>
      </c>
      <c r="G32" s="620">
        <v>90</v>
      </c>
      <c r="H32" s="620" t="s">
        <v>223</v>
      </c>
      <c r="I32" s="620">
        <v>4</v>
      </c>
      <c r="J32" s="620">
        <v>32</v>
      </c>
      <c r="K32" s="619">
        <v>11193</v>
      </c>
      <c r="L32" s="620">
        <v>883</v>
      </c>
    </row>
    <row r="33" spans="2:12">
      <c r="B33" s="606"/>
      <c r="C33" s="600" t="s">
        <v>239</v>
      </c>
      <c r="D33" s="360"/>
      <c r="E33" s="620">
        <v>6</v>
      </c>
      <c r="F33" s="620" t="s">
        <v>223</v>
      </c>
      <c r="G33" s="620" t="s">
        <v>223</v>
      </c>
      <c r="H33" s="620" t="s">
        <v>223</v>
      </c>
      <c r="I33" s="620" t="s">
        <v>223</v>
      </c>
      <c r="J33" s="620">
        <v>2</v>
      </c>
      <c r="K33" s="620">
        <v>464</v>
      </c>
      <c r="L33" s="620">
        <v>60</v>
      </c>
    </row>
    <row r="34" spans="2:12">
      <c r="B34" s="606"/>
      <c r="C34" s="600" t="s">
        <v>42</v>
      </c>
      <c r="D34" s="360"/>
      <c r="E34" s="620">
        <v>11</v>
      </c>
      <c r="F34" s="620">
        <v>52</v>
      </c>
      <c r="G34" s="620">
        <v>576</v>
      </c>
      <c r="H34" s="620">
        <v>38</v>
      </c>
      <c r="I34" s="620">
        <v>4</v>
      </c>
      <c r="J34" s="620">
        <v>17</v>
      </c>
      <c r="K34" s="619">
        <v>1578</v>
      </c>
      <c r="L34" s="620">
        <v>950</v>
      </c>
    </row>
    <row r="35" spans="2:12">
      <c r="B35" s="606"/>
      <c r="C35" s="600"/>
      <c r="D35" s="360"/>
      <c r="E35" s="620"/>
      <c r="F35" s="620"/>
      <c r="G35" s="620"/>
      <c r="H35" s="620"/>
      <c r="I35" s="620"/>
      <c r="J35" s="620"/>
      <c r="K35" s="619"/>
      <c r="L35" s="620"/>
    </row>
    <row r="36" spans="2:12" s="373" customFormat="1">
      <c r="B36" s="608"/>
      <c r="C36" s="609" t="s">
        <v>44</v>
      </c>
      <c r="D36" s="367"/>
      <c r="E36" s="611">
        <v>56</v>
      </c>
      <c r="F36" s="611">
        <v>2</v>
      </c>
      <c r="G36" s="611" t="s">
        <v>223</v>
      </c>
      <c r="H36" s="611" t="s">
        <v>223</v>
      </c>
      <c r="I36" s="611" t="s">
        <v>223</v>
      </c>
      <c r="J36" s="611">
        <v>145</v>
      </c>
      <c r="K36" s="610">
        <v>43359</v>
      </c>
      <c r="L36" s="610">
        <v>2455</v>
      </c>
    </row>
    <row r="37" spans="2:12">
      <c r="B37" s="606"/>
      <c r="C37" s="600" t="s">
        <v>240</v>
      </c>
      <c r="D37" s="360"/>
      <c r="E37" s="620" t="s">
        <v>223</v>
      </c>
      <c r="F37" s="620" t="s">
        <v>223</v>
      </c>
      <c r="G37" s="620" t="s">
        <v>223</v>
      </c>
      <c r="H37" s="620" t="s">
        <v>223</v>
      </c>
      <c r="I37" s="620" t="s">
        <v>223</v>
      </c>
      <c r="J37" s="620">
        <v>1</v>
      </c>
      <c r="K37" s="620">
        <v>615</v>
      </c>
      <c r="L37" s="620">
        <v>38</v>
      </c>
    </row>
    <row r="38" spans="2:12">
      <c r="B38" s="606"/>
      <c r="C38" s="600" t="s">
        <v>241</v>
      </c>
      <c r="D38" s="360"/>
      <c r="E38" s="620" t="s">
        <v>223</v>
      </c>
      <c r="F38" s="620" t="s">
        <v>223</v>
      </c>
      <c r="G38" s="620" t="s">
        <v>223</v>
      </c>
      <c r="H38" s="620" t="s">
        <v>223</v>
      </c>
      <c r="I38" s="620" t="s">
        <v>223</v>
      </c>
      <c r="J38" s="620" t="s">
        <v>223</v>
      </c>
      <c r="K38" s="620">
        <v>928</v>
      </c>
      <c r="L38" s="620">
        <v>39</v>
      </c>
    </row>
    <row r="39" spans="2:12">
      <c r="B39" s="606"/>
      <c r="C39" s="600" t="s">
        <v>45</v>
      </c>
      <c r="D39" s="360"/>
      <c r="E39" s="620">
        <v>2</v>
      </c>
      <c r="F39" s="620" t="s">
        <v>223</v>
      </c>
      <c r="G39" s="620" t="s">
        <v>223</v>
      </c>
      <c r="H39" s="620" t="s">
        <v>223</v>
      </c>
      <c r="I39" s="620" t="s">
        <v>223</v>
      </c>
      <c r="J39" s="620" t="s">
        <v>223</v>
      </c>
      <c r="K39" s="620">
        <v>857</v>
      </c>
      <c r="L39" s="620">
        <v>18</v>
      </c>
    </row>
    <row r="40" spans="2:12">
      <c r="B40" s="606"/>
      <c r="C40" s="600" t="s">
        <v>242</v>
      </c>
      <c r="D40" s="360"/>
      <c r="E40" s="620" t="s">
        <v>223</v>
      </c>
      <c r="F40" s="620" t="s">
        <v>223</v>
      </c>
      <c r="G40" s="620" t="s">
        <v>223</v>
      </c>
      <c r="H40" s="620" t="s">
        <v>223</v>
      </c>
      <c r="I40" s="620" t="s">
        <v>223</v>
      </c>
      <c r="J40" s="620">
        <v>5</v>
      </c>
      <c r="K40" s="620">
        <v>714</v>
      </c>
      <c r="L40" s="620">
        <v>95</v>
      </c>
    </row>
    <row r="41" spans="2:12">
      <c r="B41" s="606"/>
      <c r="C41" s="600" t="s">
        <v>46</v>
      </c>
      <c r="D41" s="360"/>
      <c r="E41" s="620">
        <v>10</v>
      </c>
      <c r="F41" s="620" t="s">
        <v>223</v>
      </c>
      <c r="G41" s="620" t="s">
        <v>223</v>
      </c>
      <c r="H41" s="620" t="s">
        <v>223</v>
      </c>
      <c r="I41" s="620" t="s">
        <v>223</v>
      </c>
      <c r="J41" s="620">
        <v>21</v>
      </c>
      <c r="K41" s="619">
        <v>6610</v>
      </c>
      <c r="L41" s="620">
        <v>424</v>
      </c>
    </row>
    <row r="42" spans="2:12">
      <c r="B42" s="606"/>
      <c r="C42" s="600" t="s">
        <v>47</v>
      </c>
      <c r="D42" s="360"/>
      <c r="E42" s="620">
        <v>5</v>
      </c>
      <c r="F42" s="620" t="s">
        <v>223</v>
      </c>
      <c r="G42" s="620" t="s">
        <v>223</v>
      </c>
      <c r="H42" s="620" t="s">
        <v>223</v>
      </c>
      <c r="I42" s="620" t="s">
        <v>223</v>
      </c>
      <c r="J42" s="620">
        <v>29</v>
      </c>
      <c r="K42" s="619">
        <v>6231</v>
      </c>
      <c r="L42" s="620">
        <v>372</v>
      </c>
    </row>
    <row r="43" spans="2:12">
      <c r="B43" s="606"/>
      <c r="C43" s="600" t="s">
        <v>243</v>
      </c>
      <c r="D43" s="360"/>
      <c r="E43" s="620" t="s">
        <v>223</v>
      </c>
      <c r="F43" s="620" t="s">
        <v>223</v>
      </c>
      <c r="G43" s="620" t="s">
        <v>223</v>
      </c>
      <c r="H43" s="620" t="s">
        <v>223</v>
      </c>
      <c r="I43" s="620" t="s">
        <v>223</v>
      </c>
      <c r="J43" s="620">
        <v>3</v>
      </c>
      <c r="K43" s="620">
        <v>217</v>
      </c>
      <c r="L43" s="620">
        <v>11</v>
      </c>
    </row>
    <row r="44" spans="2:12">
      <c r="B44" s="606"/>
      <c r="C44" s="600" t="s">
        <v>48</v>
      </c>
      <c r="D44" s="360"/>
      <c r="E44" s="620">
        <v>1</v>
      </c>
      <c r="F44" s="620" t="s">
        <v>223</v>
      </c>
      <c r="G44" s="620" t="s">
        <v>223</v>
      </c>
      <c r="H44" s="620" t="s">
        <v>223</v>
      </c>
      <c r="I44" s="620" t="s">
        <v>223</v>
      </c>
      <c r="J44" s="620">
        <v>7</v>
      </c>
      <c r="K44" s="619">
        <v>2589</v>
      </c>
      <c r="L44" s="620">
        <v>115</v>
      </c>
    </row>
    <row r="45" spans="2:12">
      <c r="B45" s="606"/>
      <c r="C45" s="600" t="s">
        <v>49</v>
      </c>
      <c r="D45" s="360"/>
      <c r="E45" s="620">
        <v>1</v>
      </c>
      <c r="F45" s="620" t="s">
        <v>223</v>
      </c>
      <c r="G45" s="620" t="s">
        <v>223</v>
      </c>
      <c r="H45" s="620" t="s">
        <v>223</v>
      </c>
      <c r="I45" s="620" t="s">
        <v>223</v>
      </c>
      <c r="J45" s="620">
        <v>3</v>
      </c>
      <c r="K45" s="619">
        <v>1863</v>
      </c>
      <c r="L45" s="620">
        <v>60</v>
      </c>
    </row>
    <row r="46" spans="2:12">
      <c r="B46" s="606"/>
      <c r="C46" s="600" t="s">
        <v>50</v>
      </c>
      <c r="D46" s="360"/>
      <c r="E46" s="620" t="s">
        <v>223</v>
      </c>
      <c r="F46" s="620" t="s">
        <v>223</v>
      </c>
      <c r="G46" s="620" t="s">
        <v>223</v>
      </c>
      <c r="H46" s="620" t="s">
        <v>223</v>
      </c>
      <c r="I46" s="620" t="s">
        <v>223</v>
      </c>
      <c r="J46" s="620" t="s">
        <v>223</v>
      </c>
      <c r="K46" s="620">
        <v>581</v>
      </c>
      <c r="L46" s="620">
        <v>57</v>
      </c>
    </row>
    <row r="47" spans="2:12">
      <c r="B47" s="606"/>
      <c r="C47" s="600" t="s">
        <v>127</v>
      </c>
      <c r="D47" s="360"/>
      <c r="E47" s="620" t="s">
        <v>223</v>
      </c>
      <c r="F47" s="620" t="s">
        <v>223</v>
      </c>
      <c r="G47" s="620" t="s">
        <v>223</v>
      </c>
      <c r="H47" s="620" t="s">
        <v>223</v>
      </c>
      <c r="I47" s="620" t="s">
        <v>223</v>
      </c>
      <c r="J47" s="620">
        <v>9</v>
      </c>
      <c r="K47" s="620">
        <v>637</v>
      </c>
      <c r="L47" s="620">
        <v>47</v>
      </c>
    </row>
    <row r="48" spans="2:12">
      <c r="B48" s="606"/>
      <c r="C48" s="600" t="s">
        <v>128</v>
      </c>
      <c r="D48" s="360"/>
      <c r="E48" s="620" t="s">
        <v>223</v>
      </c>
      <c r="F48" s="620" t="s">
        <v>223</v>
      </c>
      <c r="G48" s="620" t="s">
        <v>223</v>
      </c>
      <c r="H48" s="620" t="s">
        <v>223</v>
      </c>
      <c r="I48" s="620" t="s">
        <v>223</v>
      </c>
      <c r="J48" s="620">
        <v>1</v>
      </c>
      <c r="K48" s="620">
        <v>547</v>
      </c>
      <c r="L48" s="620">
        <v>16</v>
      </c>
    </row>
    <row r="49" spans="2:12">
      <c r="B49" s="606"/>
      <c r="C49" s="600" t="s">
        <v>51</v>
      </c>
      <c r="D49" s="360"/>
      <c r="E49" s="620">
        <v>4</v>
      </c>
      <c r="F49" s="620" t="s">
        <v>223</v>
      </c>
      <c r="G49" s="620" t="s">
        <v>223</v>
      </c>
      <c r="H49" s="620" t="s">
        <v>223</v>
      </c>
      <c r="I49" s="620" t="s">
        <v>223</v>
      </c>
      <c r="J49" s="620">
        <v>16</v>
      </c>
      <c r="K49" s="619">
        <v>1729</v>
      </c>
      <c r="L49" s="620">
        <v>72</v>
      </c>
    </row>
    <row r="50" spans="2:12">
      <c r="B50" s="606"/>
      <c r="C50" s="600" t="s">
        <v>52</v>
      </c>
      <c r="D50" s="360"/>
      <c r="E50" s="620" t="s">
        <v>223</v>
      </c>
      <c r="F50" s="620" t="s">
        <v>223</v>
      </c>
      <c r="G50" s="620" t="s">
        <v>223</v>
      </c>
      <c r="H50" s="620" t="s">
        <v>223</v>
      </c>
      <c r="I50" s="620" t="s">
        <v>223</v>
      </c>
      <c r="J50" s="620">
        <v>3</v>
      </c>
      <c r="K50" s="619">
        <v>1694</v>
      </c>
      <c r="L50" s="620">
        <v>175</v>
      </c>
    </row>
    <row r="51" spans="2:12">
      <c r="B51" s="606"/>
      <c r="C51" s="600" t="s">
        <v>53</v>
      </c>
      <c r="D51" s="360"/>
      <c r="E51" s="620">
        <v>1</v>
      </c>
      <c r="F51" s="620" t="s">
        <v>223</v>
      </c>
      <c r="G51" s="620" t="s">
        <v>223</v>
      </c>
      <c r="H51" s="620" t="s">
        <v>223</v>
      </c>
      <c r="I51" s="620" t="s">
        <v>223</v>
      </c>
      <c r="J51" s="620">
        <v>4</v>
      </c>
      <c r="K51" s="619">
        <v>1348</v>
      </c>
      <c r="L51" s="620">
        <v>51</v>
      </c>
    </row>
    <row r="52" spans="2:12">
      <c r="B52" s="606"/>
      <c r="C52" s="600" t="s">
        <v>54</v>
      </c>
      <c r="D52" s="360"/>
      <c r="E52" s="620">
        <v>24</v>
      </c>
      <c r="F52" s="620">
        <v>2</v>
      </c>
      <c r="G52" s="620" t="s">
        <v>223</v>
      </c>
      <c r="H52" s="620" t="s">
        <v>223</v>
      </c>
      <c r="I52" s="620" t="s">
        <v>223</v>
      </c>
      <c r="J52" s="620">
        <v>6</v>
      </c>
      <c r="K52" s="619">
        <v>2058</v>
      </c>
      <c r="L52" s="620">
        <v>158</v>
      </c>
    </row>
    <row r="53" spans="2:12">
      <c r="B53" s="606"/>
      <c r="C53" s="600" t="s">
        <v>244</v>
      </c>
      <c r="D53" s="360"/>
      <c r="E53" s="620">
        <v>2</v>
      </c>
      <c r="F53" s="620" t="s">
        <v>223</v>
      </c>
      <c r="G53" s="620" t="s">
        <v>223</v>
      </c>
      <c r="H53" s="620" t="s">
        <v>223</v>
      </c>
      <c r="I53" s="620" t="s">
        <v>223</v>
      </c>
      <c r="J53" s="620">
        <v>13</v>
      </c>
      <c r="K53" s="619">
        <v>10051</v>
      </c>
      <c r="L53" s="620">
        <v>262</v>
      </c>
    </row>
    <row r="54" spans="2:12">
      <c r="B54" s="606"/>
      <c r="C54" s="600" t="s">
        <v>245</v>
      </c>
      <c r="D54" s="360"/>
      <c r="E54" s="620">
        <v>2</v>
      </c>
      <c r="F54" s="620" t="s">
        <v>223</v>
      </c>
      <c r="G54" s="620" t="s">
        <v>223</v>
      </c>
      <c r="H54" s="620" t="s">
        <v>223</v>
      </c>
      <c r="I54" s="620" t="s">
        <v>223</v>
      </c>
      <c r="J54" s="620" t="s">
        <v>223</v>
      </c>
      <c r="K54" s="619">
        <v>1272</v>
      </c>
      <c r="L54" s="620">
        <v>37</v>
      </c>
    </row>
    <row r="55" spans="2:12">
      <c r="B55" s="606"/>
      <c r="C55" s="600"/>
      <c r="D55" s="360"/>
      <c r="E55" s="620"/>
      <c r="F55" s="620"/>
      <c r="G55" s="620"/>
      <c r="H55" s="620"/>
      <c r="I55" s="620"/>
      <c r="J55" s="620"/>
      <c r="K55" s="619"/>
      <c r="L55" s="620"/>
    </row>
    <row r="56" spans="2:12" s="373" customFormat="1">
      <c r="B56" s="608"/>
      <c r="C56" s="609" t="s">
        <v>57</v>
      </c>
      <c r="D56" s="367"/>
      <c r="E56" s="611">
        <v>2</v>
      </c>
      <c r="F56" s="611" t="s">
        <v>223</v>
      </c>
      <c r="G56" s="611" t="s">
        <v>223</v>
      </c>
      <c r="H56" s="611" t="s">
        <v>223</v>
      </c>
      <c r="I56" s="611" t="s">
        <v>223</v>
      </c>
      <c r="J56" s="611">
        <v>14</v>
      </c>
      <c r="K56" s="610">
        <v>1101</v>
      </c>
      <c r="L56" s="611">
        <v>235</v>
      </c>
    </row>
    <row r="57" spans="2:12">
      <c r="B57" s="606"/>
      <c r="C57" s="600" t="s">
        <v>168</v>
      </c>
      <c r="D57" s="360"/>
      <c r="E57" s="620" t="s">
        <v>223</v>
      </c>
      <c r="F57" s="620" t="s">
        <v>223</v>
      </c>
      <c r="G57" s="620" t="s">
        <v>223</v>
      </c>
      <c r="H57" s="620" t="s">
        <v>223</v>
      </c>
      <c r="I57" s="620" t="s">
        <v>223</v>
      </c>
      <c r="J57" s="620">
        <v>1</v>
      </c>
      <c r="K57" s="620">
        <v>46</v>
      </c>
      <c r="L57" s="620">
        <v>30</v>
      </c>
    </row>
    <row r="58" spans="2:12">
      <c r="B58" s="606"/>
      <c r="C58" s="600" t="s">
        <v>246</v>
      </c>
      <c r="D58" s="360"/>
      <c r="E58" s="620" t="s">
        <v>223</v>
      </c>
      <c r="F58" s="620" t="s">
        <v>223</v>
      </c>
      <c r="G58" s="620" t="s">
        <v>223</v>
      </c>
      <c r="H58" s="620" t="s">
        <v>223</v>
      </c>
      <c r="I58" s="620" t="s">
        <v>223</v>
      </c>
      <c r="J58" s="620" t="s">
        <v>223</v>
      </c>
      <c r="K58" s="620">
        <v>295</v>
      </c>
      <c r="L58" s="620">
        <v>2</v>
      </c>
    </row>
    <row r="59" spans="2:12">
      <c r="B59" s="606"/>
      <c r="C59" s="600" t="s">
        <v>59</v>
      </c>
      <c r="D59" s="360"/>
      <c r="E59" s="620" t="s">
        <v>223</v>
      </c>
      <c r="F59" s="620" t="s">
        <v>223</v>
      </c>
      <c r="G59" s="620" t="s">
        <v>223</v>
      </c>
      <c r="H59" s="620" t="s">
        <v>223</v>
      </c>
      <c r="I59" s="620" t="s">
        <v>223</v>
      </c>
      <c r="J59" s="620">
        <v>8</v>
      </c>
      <c r="K59" s="620">
        <v>167</v>
      </c>
      <c r="L59" s="620">
        <v>28</v>
      </c>
    </row>
    <row r="60" spans="2:12">
      <c r="B60" s="606"/>
      <c r="C60" s="600"/>
      <c r="D60" s="360"/>
      <c r="E60" s="620"/>
      <c r="F60" s="620"/>
      <c r="G60" s="620"/>
      <c r="H60" s="620"/>
      <c r="I60" s="620"/>
      <c r="J60" s="620"/>
      <c r="K60" s="620"/>
      <c r="L60" s="620"/>
    </row>
    <row r="61" spans="2:12" s="373" customFormat="1">
      <c r="B61" s="608"/>
      <c r="C61" s="609" t="s">
        <v>247</v>
      </c>
      <c r="D61" s="367"/>
      <c r="E61" s="611">
        <v>55</v>
      </c>
      <c r="F61" s="611" t="s">
        <v>223</v>
      </c>
      <c r="G61" s="611" t="s">
        <v>223</v>
      </c>
      <c r="H61" s="611" t="s">
        <v>223</v>
      </c>
      <c r="I61" s="611" t="s">
        <v>223</v>
      </c>
      <c r="J61" s="611">
        <v>80</v>
      </c>
      <c r="K61" s="610">
        <v>47875</v>
      </c>
      <c r="L61" s="610">
        <v>1400</v>
      </c>
    </row>
    <row r="62" spans="2:12">
      <c r="B62" s="606"/>
      <c r="C62" s="600" t="s">
        <v>61</v>
      </c>
      <c r="D62" s="360"/>
      <c r="E62" s="620">
        <v>3</v>
      </c>
      <c r="F62" s="620" t="s">
        <v>223</v>
      </c>
      <c r="G62" s="620" t="s">
        <v>223</v>
      </c>
      <c r="H62" s="620" t="s">
        <v>223</v>
      </c>
      <c r="I62" s="620" t="s">
        <v>223</v>
      </c>
      <c r="J62" s="620">
        <v>4</v>
      </c>
      <c r="K62" s="619">
        <v>6416</v>
      </c>
      <c r="L62" s="620">
        <v>162</v>
      </c>
    </row>
    <row r="63" spans="2:12">
      <c r="B63" s="606"/>
      <c r="C63" s="600" t="s">
        <v>62</v>
      </c>
      <c r="D63" s="360"/>
      <c r="E63" s="620">
        <v>3</v>
      </c>
      <c r="F63" s="620" t="s">
        <v>223</v>
      </c>
      <c r="G63" s="620" t="s">
        <v>223</v>
      </c>
      <c r="H63" s="620" t="s">
        <v>223</v>
      </c>
      <c r="I63" s="620" t="s">
        <v>223</v>
      </c>
      <c r="J63" s="620">
        <v>3</v>
      </c>
      <c r="K63" s="619">
        <v>1097</v>
      </c>
      <c r="L63" s="620">
        <v>42</v>
      </c>
    </row>
    <row r="64" spans="2:12">
      <c r="B64" s="606"/>
      <c r="C64" s="600" t="s">
        <v>248</v>
      </c>
      <c r="D64" s="360"/>
      <c r="E64" s="620">
        <v>49</v>
      </c>
      <c r="F64" s="620" t="s">
        <v>223</v>
      </c>
      <c r="G64" s="620" t="s">
        <v>223</v>
      </c>
      <c r="H64" s="620" t="s">
        <v>223</v>
      </c>
      <c r="I64" s="620" t="s">
        <v>223</v>
      </c>
      <c r="J64" s="620">
        <v>73</v>
      </c>
      <c r="K64" s="619">
        <v>39990</v>
      </c>
      <c r="L64" s="619">
        <v>1171</v>
      </c>
    </row>
    <row r="65" spans="1:12">
      <c r="B65" s="606"/>
      <c r="C65" s="600"/>
      <c r="D65" s="360"/>
      <c r="E65" s="620"/>
      <c r="F65" s="620"/>
      <c r="G65" s="620"/>
      <c r="H65" s="620"/>
      <c r="I65" s="620"/>
      <c r="J65" s="620"/>
      <c r="K65" s="619"/>
      <c r="L65" s="619"/>
    </row>
    <row r="66" spans="1:12" s="373" customFormat="1">
      <c r="B66" s="608"/>
      <c r="C66" s="609" t="s">
        <v>249</v>
      </c>
      <c r="D66" s="367"/>
      <c r="E66" s="611">
        <v>9</v>
      </c>
      <c r="F66" s="611" t="s">
        <v>223</v>
      </c>
      <c r="G66" s="611">
        <v>6</v>
      </c>
      <c r="H66" s="611" t="s">
        <v>223</v>
      </c>
      <c r="I66" s="611" t="s">
        <v>223</v>
      </c>
      <c r="J66" s="611">
        <v>16</v>
      </c>
      <c r="K66" s="610">
        <v>2114</v>
      </c>
      <c r="L66" s="611">
        <v>170</v>
      </c>
    </row>
    <row r="67" spans="1:12">
      <c r="B67" s="606"/>
      <c r="C67" s="600" t="s">
        <v>65</v>
      </c>
      <c r="D67" s="360"/>
      <c r="E67" s="620">
        <v>2</v>
      </c>
      <c r="F67" s="620" t="s">
        <v>223</v>
      </c>
      <c r="G67" s="620" t="s">
        <v>223</v>
      </c>
      <c r="H67" s="620" t="s">
        <v>223</v>
      </c>
      <c r="I67" s="620" t="s">
        <v>223</v>
      </c>
      <c r="J67" s="620">
        <v>5</v>
      </c>
      <c r="K67" s="620">
        <v>238</v>
      </c>
      <c r="L67" s="620">
        <v>17</v>
      </c>
    </row>
    <row r="68" spans="1:12">
      <c r="B68" s="606"/>
      <c r="C68" s="600" t="s">
        <v>66</v>
      </c>
      <c r="D68" s="360"/>
      <c r="E68" s="620">
        <v>1</v>
      </c>
      <c r="F68" s="620" t="s">
        <v>223</v>
      </c>
      <c r="G68" s="620" t="s">
        <v>223</v>
      </c>
      <c r="H68" s="620" t="s">
        <v>223</v>
      </c>
      <c r="I68" s="620" t="s">
        <v>223</v>
      </c>
      <c r="J68" s="620">
        <v>5</v>
      </c>
      <c r="K68" s="619">
        <v>1254</v>
      </c>
      <c r="L68" s="620">
        <v>76</v>
      </c>
    </row>
    <row r="69" spans="1:12">
      <c r="B69" s="606"/>
      <c r="C69" s="600" t="s">
        <v>250</v>
      </c>
      <c r="D69" s="360"/>
      <c r="E69" s="620" t="s">
        <v>223</v>
      </c>
      <c r="F69" s="620" t="s">
        <v>223</v>
      </c>
      <c r="G69" s="620" t="s">
        <v>223</v>
      </c>
      <c r="H69" s="620" t="s">
        <v>223</v>
      </c>
      <c r="I69" s="620" t="s">
        <v>223</v>
      </c>
      <c r="J69" s="620">
        <v>1</v>
      </c>
      <c r="K69" s="620">
        <v>160</v>
      </c>
      <c r="L69" s="620">
        <v>7</v>
      </c>
    </row>
    <row r="70" spans="1:12">
      <c r="B70" s="606"/>
      <c r="C70" s="600" t="s">
        <v>67</v>
      </c>
      <c r="D70" s="360"/>
      <c r="E70" s="620" t="s">
        <v>223</v>
      </c>
      <c r="F70" s="620" t="s">
        <v>223</v>
      </c>
      <c r="G70" s="620" t="s">
        <v>223</v>
      </c>
      <c r="H70" s="620" t="s">
        <v>223</v>
      </c>
      <c r="I70" s="620" t="s">
        <v>223</v>
      </c>
      <c r="J70" s="620">
        <v>2</v>
      </c>
      <c r="K70" s="620">
        <v>185</v>
      </c>
      <c r="L70" s="620">
        <v>15</v>
      </c>
    </row>
    <row r="71" spans="1:12">
      <c r="B71" s="606"/>
      <c r="C71" s="600" t="s">
        <v>68</v>
      </c>
      <c r="D71" s="360"/>
      <c r="E71" s="620">
        <v>5</v>
      </c>
      <c r="F71" s="620" t="s">
        <v>223</v>
      </c>
      <c r="G71" s="620">
        <v>6</v>
      </c>
      <c r="H71" s="620" t="s">
        <v>223</v>
      </c>
      <c r="I71" s="620" t="s">
        <v>223</v>
      </c>
      <c r="J71" s="620">
        <v>1</v>
      </c>
      <c r="K71" s="620">
        <v>95</v>
      </c>
      <c r="L71" s="620">
        <v>21</v>
      </c>
    </row>
    <row r="72" spans="1:12">
      <c r="B72" s="606"/>
      <c r="C72" s="600"/>
      <c r="D72" s="360"/>
      <c r="E72" s="620"/>
      <c r="F72" s="620"/>
      <c r="G72" s="620"/>
      <c r="H72" s="620"/>
      <c r="I72" s="620"/>
      <c r="J72" s="620"/>
      <c r="K72" s="620"/>
      <c r="L72" s="620"/>
    </row>
    <row r="73" spans="1:12" s="373" customFormat="1">
      <c r="B73" s="608"/>
      <c r="C73" s="609" t="s">
        <v>69</v>
      </c>
      <c r="D73" s="367"/>
      <c r="E73" s="611">
        <v>26</v>
      </c>
      <c r="F73" s="611" t="s">
        <v>223</v>
      </c>
      <c r="G73" s="611" t="s">
        <v>223</v>
      </c>
      <c r="H73" s="611" t="s">
        <v>223</v>
      </c>
      <c r="I73" s="611" t="s">
        <v>223</v>
      </c>
      <c r="J73" s="611">
        <v>5</v>
      </c>
      <c r="K73" s="610">
        <v>13600</v>
      </c>
      <c r="L73" s="611">
        <v>183</v>
      </c>
    </row>
    <row r="74" spans="1:12">
      <c r="B74" s="606"/>
      <c r="C74" s="600" t="s">
        <v>70</v>
      </c>
      <c r="D74" s="360"/>
      <c r="E74" s="620">
        <v>17</v>
      </c>
      <c r="F74" s="620" t="s">
        <v>223</v>
      </c>
      <c r="G74" s="620" t="s">
        <v>223</v>
      </c>
      <c r="H74" s="620" t="s">
        <v>223</v>
      </c>
      <c r="I74" s="620" t="s">
        <v>223</v>
      </c>
      <c r="J74" s="620">
        <v>4</v>
      </c>
      <c r="K74" s="619">
        <v>12027</v>
      </c>
      <c r="L74" s="620">
        <v>145</v>
      </c>
    </row>
    <row r="75" spans="1:12">
      <c r="B75" s="606"/>
      <c r="C75" s="600" t="s">
        <v>251</v>
      </c>
      <c r="D75" s="360"/>
      <c r="E75" s="620">
        <v>1</v>
      </c>
      <c r="F75" s="620" t="s">
        <v>223</v>
      </c>
      <c r="G75" s="620" t="s">
        <v>223</v>
      </c>
      <c r="H75" s="620" t="s">
        <v>223</v>
      </c>
      <c r="I75" s="620" t="s">
        <v>223</v>
      </c>
      <c r="J75" s="620" t="s">
        <v>223</v>
      </c>
      <c r="K75" s="620">
        <v>33</v>
      </c>
      <c r="L75" s="620">
        <v>6</v>
      </c>
    </row>
    <row r="76" spans="1:12">
      <c r="B76" s="606"/>
      <c r="C76" s="600" t="s">
        <v>71</v>
      </c>
      <c r="D76" s="360"/>
      <c r="E76" s="620">
        <v>7</v>
      </c>
      <c r="F76" s="620" t="s">
        <v>223</v>
      </c>
      <c r="G76" s="620" t="s">
        <v>223</v>
      </c>
      <c r="H76" s="620" t="s">
        <v>223</v>
      </c>
      <c r="I76" s="620" t="s">
        <v>223</v>
      </c>
      <c r="J76" s="620">
        <v>1</v>
      </c>
      <c r="K76" s="619">
        <v>1452</v>
      </c>
      <c r="L76" s="620">
        <v>25</v>
      </c>
    </row>
    <row r="77" spans="1:12">
      <c r="B77" s="606"/>
      <c r="C77" s="600"/>
      <c r="D77" s="360"/>
      <c r="E77" s="620"/>
      <c r="F77" s="620"/>
      <c r="G77" s="620"/>
      <c r="H77" s="620"/>
      <c r="I77" s="620"/>
      <c r="J77" s="620"/>
      <c r="K77" s="619"/>
      <c r="L77" s="620"/>
    </row>
    <row r="78" spans="1:12" s="373" customFormat="1">
      <c r="B78" s="608"/>
      <c r="C78" s="609" t="s">
        <v>252</v>
      </c>
      <c r="D78" s="367"/>
      <c r="E78" s="611" t="s">
        <v>223</v>
      </c>
      <c r="F78" s="611" t="s">
        <v>223</v>
      </c>
      <c r="G78" s="611" t="s">
        <v>223</v>
      </c>
      <c r="H78" s="611" t="s">
        <v>223</v>
      </c>
      <c r="I78" s="611" t="s">
        <v>223</v>
      </c>
      <c r="J78" s="611" t="s">
        <v>223</v>
      </c>
      <c r="K78" s="611">
        <v>13</v>
      </c>
      <c r="L78" s="611">
        <v>2</v>
      </c>
    </row>
    <row r="79" spans="1:12" ht="7.5" customHeight="1">
      <c r="A79" s="624"/>
      <c r="B79" s="624"/>
      <c r="C79" s="604"/>
      <c r="D79" s="391"/>
      <c r="E79" s="625"/>
      <c r="F79" s="625"/>
      <c r="G79" s="625"/>
      <c r="H79" s="625"/>
      <c r="I79" s="625"/>
      <c r="J79" s="625"/>
      <c r="K79" s="625"/>
      <c r="L79" s="625"/>
    </row>
  </sheetData>
  <mergeCells count="1">
    <mergeCell ref="C1:L1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72" fitToHeight="0" orientation="portrait" r:id="rId1"/>
  <headerFooter>
    <oddHeader>&amp;R出入国在留管理庁　出入国管理統計
正誤情報　&amp;A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G61"/>
  <sheetViews>
    <sheetView zoomScaleNormal="100" workbookViewId="0">
      <selection sqref="A1:G1"/>
    </sheetView>
  </sheetViews>
  <sheetFormatPr defaultRowHeight="13.5"/>
  <cols>
    <col min="1" max="1" width="24.625" style="682" customWidth="1"/>
    <col min="2" max="7" width="12.625" style="683" customWidth="1"/>
    <col min="8" max="16384" width="9" style="682"/>
  </cols>
  <sheetData>
    <row r="1" spans="1:7" s="647" customFormat="1" ht="33.75" customHeight="1">
      <c r="A1" s="929" t="s">
        <v>955</v>
      </c>
      <c r="B1" s="929"/>
      <c r="C1" s="929"/>
      <c r="D1" s="929"/>
      <c r="E1" s="929"/>
      <c r="F1" s="929"/>
      <c r="G1" s="929"/>
    </row>
    <row r="2" spans="1:7" s="647" customFormat="1" ht="21" customHeight="1">
      <c r="E2" s="648"/>
      <c r="G2" s="648" t="s">
        <v>859</v>
      </c>
    </row>
    <row r="3" spans="1:7" s="647" customFormat="1" ht="15" customHeight="1">
      <c r="E3" s="648"/>
      <c r="G3" s="648"/>
    </row>
    <row r="4" spans="1:7" s="651" customFormat="1" ht="15" customHeight="1" thickBot="1">
      <c r="A4" s="649" t="s">
        <v>860</v>
      </c>
      <c r="B4" s="649"/>
      <c r="C4" s="649"/>
      <c r="D4" s="649"/>
      <c r="E4" s="649"/>
      <c r="F4" s="650"/>
      <c r="G4" s="650"/>
    </row>
    <row r="5" spans="1:7" s="652" customFormat="1" ht="15" customHeight="1">
      <c r="A5" s="920" t="s">
        <v>861</v>
      </c>
      <c r="B5" s="930" t="s">
        <v>862</v>
      </c>
      <c r="C5" s="931"/>
      <c r="D5" s="931"/>
      <c r="E5" s="932"/>
      <c r="F5" s="933" t="s">
        <v>863</v>
      </c>
      <c r="G5" s="934"/>
    </row>
    <row r="6" spans="1:7" s="652" customFormat="1" ht="15" customHeight="1">
      <c r="A6" s="921"/>
      <c r="B6" s="937" t="s">
        <v>864</v>
      </c>
      <c r="C6" s="938"/>
      <c r="D6" s="939" t="s">
        <v>865</v>
      </c>
      <c r="E6" s="938"/>
      <c r="F6" s="935"/>
      <c r="G6" s="936"/>
    </row>
    <row r="7" spans="1:7" s="652" customFormat="1" ht="15" customHeight="1" thickBot="1">
      <c r="A7" s="922"/>
      <c r="B7" s="653" t="s">
        <v>866</v>
      </c>
      <c r="C7" s="654" t="s">
        <v>867</v>
      </c>
      <c r="D7" s="654" t="s">
        <v>866</v>
      </c>
      <c r="E7" s="654" t="s">
        <v>867</v>
      </c>
      <c r="F7" s="653" t="s">
        <v>866</v>
      </c>
      <c r="G7" s="655" t="s">
        <v>867</v>
      </c>
    </row>
    <row r="8" spans="1:7" s="663" customFormat="1" ht="15" customHeight="1">
      <c r="A8" s="656" t="s">
        <v>868</v>
      </c>
      <c r="B8" s="657">
        <v>5181008</v>
      </c>
      <c r="C8" s="658">
        <v>5181007</v>
      </c>
      <c r="D8" s="659">
        <v>703301</v>
      </c>
      <c r="E8" s="660">
        <v>703300</v>
      </c>
      <c r="F8" s="661">
        <v>9</v>
      </c>
      <c r="G8" s="662">
        <v>10</v>
      </c>
    </row>
    <row r="9" spans="1:7" s="663" customFormat="1" ht="15" customHeight="1">
      <c r="A9" s="664" t="s">
        <v>869</v>
      </c>
      <c r="B9" s="665">
        <v>5180962</v>
      </c>
      <c r="C9" s="666">
        <v>5180961</v>
      </c>
      <c r="D9" s="667">
        <v>703301</v>
      </c>
      <c r="E9" s="668">
        <v>703300</v>
      </c>
      <c r="F9" s="669">
        <v>9</v>
      </c>
      <c r="G9" s="670">
        <v>10</v>
      </c>
    </row>
    <row r="10" spans="1:7" s="663" customFormat="1" ht="15" customHeight="1">
      <c r="A10" s="671" t="s">
        <v>870</v>
      </c>
      <c r="B10" s="665">
        <v>10730</v>
      </c>
      <c r="C10" s="672">
        <v>10729</v>
      </c>
      <c r="D10" s="673">
        <v>5183</v>
      </c>
      <c r="E10" s="668">
        <v>5182</v>
      </c>
      <c r="F10" s="674" t="s">
        <v>223</v>
      </c>
      <c r="G10" s="670">
        <v>1</v>
      </c>
    </row>
    <row r="11" spans="1:7" s="663" customFormat="1" ht="15" customHeight="1" thickBot="1">
      <c r="A11" s="675" t="s">
        <v>871</v>
      </c>
      <c r="B11" s="676">
        <v>155</v>
      </c>
      <c r="C11" s="677">
        <v>154</v>
      </c>
      <c r="D11" s="678">
        <v>111</v>
      </c>
      <c r="E11" s="679">
        <v>110</v>
      </c>
      <c r="F11" s="680" t="s">
        <v>223</v>
      </c>
      <c r="G11" s="681">
        <v>1</v>
      </c>
    </row>
    <row r="12" spans="1:7" ht="12.75" customHeight="1">
      <c r="F12" s="684"/>
      <c r="G12" s="684"/>
    </row>
    <row r="13" spans="1:7" ht="12.75" customHeight="1">
      <c r="F13" s="684"/>
      <c r="G13" s="684"/>
    </row>
    <row r="14" spans="1:7" s="651" customFormat="1" ht="15" customHeight="1" thickBot="1">
      <c r="A14" s="649" t="s">
        <v>872</v>
      </c>
      <c r="B14" s="649"/>
      <c r="C14" s="649"/>
      <c r="D14" s="649"/>
      <c r="E14" s="649"/>
      <c r="F14" s="649"/>
      <c r="G14" s="650"/>
    </row>
    <row r="15" spans="1:7" s="652" customFormat="1" ht="15" customHeight="1">
      <c r="A15" s="920" t="s">
        <v>861</v>
      </c>
      <c r="B15" s="930" t="s">
        <v>862</v>
      </c>
      <c r="C15" s="931"/>
      <c r="D15" s="931"/>
      <c r="E15" s="932"/>
      <c r="F15" s="933" t="s">
        <v>863</v>
      </c>
      <c r="G15" s="934"/>
    </row>
    <row r="16" spans="1:7" s="652" customFormat="1" ht="15" customHeight="1">
      <c r="A16" s="921"/>
      <c r="B16" s="937" t="s">
        <v>864</v>
      </c>
      <c r="C16" s="938"/>
      <c r="D16" s="939" t="s">
        <v>865</v>
      </c>
      <c r="E16" s="938"/>
      <c r="F16" s="935"/>
      <c r="G16" s="936"/>
    </row>
    <row r="17" spans="1:7" s="652" customFormat="1" ht="15" customHeight="1" thickBot="1">
      <c r="A17" s="922"/>
      <c r="B17" s="653" t="s">
        <v>866</v>
      </c>
      <c r="C17" s="654" t="s">
        <v>867</v>
      </c>
      <c r="D17" s="654" t="s">
        <v>866</v>
      </c>
      <c r="E17" s="654" t="s">
        <v>867</v>
      </c>
      <c r="F17" s="653" t="s">
        <v>866</v>
      </c>
      <c r="G17" s="655" t="s">
        <v>867</v>
      </c>
    </row>
    <row r="18" spans="1:7" s="686" customFormat="1" ht="15" customHeight="1">
      <c r="A18" s="685" t="s">
        <v>868</v>
      </c>
      <c r="B18" s="665">
        <v>5180962</v>
      </c>
      <c r="C18" s="666">
        <v>5180961</v>
      </c>
      <c r="D18" s="667">
        <v>703301</v>
      </c>
      <c r="E18" s="668">
        <v>703300</v>
      </c>
      <c r="F18" s="669">
        <v>9</v>
      </c>
      <c r="G18" s="670">
        <v>10</v>
      </c>
    </row>
    <row r="19" spans="1:7" s="686" customFormat="1" ht="15" customHeight="1">
      <c r="A19" s="671" t="s">
        <v>870</v>
      </c>
      <c r="B19" s="665">
        <v>10730</v>
      </c>
      <c r="C19" s="672">
        <v>10729</v>
      </c>
      <c r="D19" s="673">
        <v>5183</v>
      </c>
      <c r="E19" s="668">
        <v>5182</v>
      </c>
      <c r="F19" s="674" t="s">
        <v>223</v>
      </c>
      <c r="G19" s="670">
        <v>1</v>
      </c>
    </row>
    <row r="20" spans="1:7" s="686" customFormat="1" ht="15" customHeight="1" thickBot="1">
      <c r="A20" s="675" t="s">
        <v>871</v>
      </c>
      <c r="B20" s="676">
        <v>155</v>
      </c>
      <c r="C20" s="677">
        <v>154</v>
      </c>
      <c r="D20" s="678">
        <v>111</v>
      </c>
      <c r="E20" s="679">
        <v>110</v>
      </c>
      <c r="F20" s="680" t="s">
        <v>223</v>
      </c>
      <c r="G20" s="681">
        <v>1</v>
      </c>
    </row>
    <row r="21" spans="1:7" ht="12.75" customHeight="1">
      <c r="F21" s="684"/>
      <c r="G21" s="684"/>
    </row>
    <row r="22" spans="1:7" ht="12.75" customHeight="1">
      <c r="F22" s="684"/>
      <c r="G22" s="684"/>
    </row>
    <row r="23" spans="1:7" s="651" customFormat="1" ht="15" customHeight="1" thickBot="1">
      <c r="A23" s="649" t="s">
        <v>873</v>
      </c>
      <c r="B23" s="649"/>
      <c r="C23" s="649"/>
      <c r="D23" s="649"/>
      <c r="E23" s="649"/>
      <c r="F23" s="649"/>
      <c r="G23" s="649"/>
    </row>
    <row r="24" spans="1:7" s="686" customFormat="1" ht="15" customHeight="1">
      <c r="A24" s="920" t="s">
        <v>861</v>
      </c>
      <c r="B24" s="923" t="s">
        <v>862</v>
      </c>
      <c r="C24" s="924"/>
      <c r="D24" s="924"/>
      <c r="E24" s="925"/>
      <c r="F24" s="687"/>
      <c r="G24" s="688"/>
    </row>
    <row r="25" spans="1:7" s="686" customFormat="1" ht="15" customHeight="1">
      <c r="A25" s="921"/>
      <c r="B25" s="926" t="s">
        <v>874</v>
      </c>
      <c r="C25" s="927"/>
      <c r="D25" s="927" t="s">
        <v>875</v>
      </c>
      <c r="E25" s="928"/>
      <c r="F25" s="687"/>
      <c r="G25" s="688"/>
    </row>
    <row r="26" spans="1:7" s="689" customFormat="1" ht="15" customHeight="1" thickBot="1">
      <c r="A26" s="922"/>
      <c r="B26" s="653" t="s">
        <v>866</v>
      </c>
      <c r="C26" s="654" t="s">
        <v>867</v>
      </c>
      <c r="D26" s="654" t="s">
        <v>866</v>
      </c>
      <c r="E26" s="655" t="s">
        <v>867</v>
      </c>
      <c r="F26" s="687"/>
      <c r="G26" s="688"/>
    </row>
    <row r="27" spans="1:7" s="686" customFormat="1" ht="15" customHeight="1">
      <c r="A27" s="656" t="s">
        <v>876</v>
      </c>
      <c r="B27" s="665">
        <v>5180962</v>
      </c>
      <c r="C27" s="666">
        <v>5180961</v>
      </c>
      <c r="D27" s="690">
        <v>233423</v>
      </c>
      <c r="E27" s="662">
        <v>233422</v>
      </c>
      <c r="F27" s="691"/>
      <c r="G27" s="692"/>
    </row>
    <row r="28" spans="1:7" s="686" customFormat="1" ht="15" customHeight="1">
      <c r="A28" s="664" t="s">
        <v>870</v>
      </c>
      <c r="B28" s="665">
        <v>10730</v>
      </c>
      <c r="C28" s="672">
        <v>10729</v>
      </c>
      <c r="D28" s="667">
        <v>2083</v>
      </c>
      <c r="E28" s="670">
        <v>2082</v>
      </c>
      <c r="F28" s="691"/>
      <c r="G28" s="692"/>
    </row>
    <row r="29" spans="1:7" s="686" customFormat="1" ht="15" customHeight="1" thickBot="1">
      <c r="A29" s="693" t="s">
        <v>871</v>
      </c>
      <c r="B29" s="676">
        <v>155</v>
      </c>
      <c r="C29" s="677">
        <v>154</v>
      </c>
      <c r="D29" s="694">
        <v>38</v>
      </c>
      <c r="E29" s="681">
        <v>37</v>
      </c>
      <c r="F29" s="691"/>
      <c r="G29" s="692"/>
    </row>
    <row r="30" spans="1:7" ht="12.75" customHeight="1"/>
    <row r="31" spans="1:7" ht="12.75" customHeight="1"/>
    <row r="32" spans="1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</sheetData>
  <mergeCells count="15">
    <mergeCell ref="A24:A26"/>
    <mergeCell ref="B24:E24"/>
    <mergeCell ref="B25:C25"/>
    <mergeCell ref="D25:E25"/>
    <mergeCell ref="A1:G1"/>
    <mergeCell ref="A5:A7"/>
    <mergeCell ref="B5:E5"/>
    <mergeCell ref="F5:G6"/>
    <mergeCell ref="B6:C6"/>
    <mergeCell ref="D6:E6"/>
    <mergeCell ref="A15:A17"/>
    <mergeCell ref="B15:E15"/>
    <mergeCell ref="F15:G16"/>
    <mergeCell ref="B16:C16"/>
    <mergeCell ref="D16:E16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96" fitToHeight="0" orientation="portrait" r:id="rId1"/>
  <headerFooter>
    <oddHeader>&amp;R出入国在留管理庁　出入国管理統計
正誤情報　&amp;A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G38"/>
  <sheetViews>
    <sheetView zoomScaleNormal="100" workbookViewId="0">
      <selection sqref="A1:G1"/>
    </sheetView>
  </sheetViews>
  <sheetFormatPr defaultRowHeight="13.5"/>
  <cols>
    <col min="1" max="1" width="24.625" style="682" customWidth="1"/>
    <col min="2" max="7" width="12.625" style="683" customWidth="1"/>
    <col min="8" max="16384" width="9" style="682"/>
  </cols>
  <sheetData>
    <row r="1" spans="1:7" s="647" customFormat="1" ht="33.75" customHeight="1">
      <c r="A1" s="929" t="s">
        <v>883</v>
      </c>
      <c r="B1" s="929"/>
      <c r="C1" s="929"/>
      <c r="D1" s="929"/>
      <c r="E1" s="929"/>
      <c r="F1" s="929"/>
      <c r="G1" s="929"/>
    </row>
    <row r="2" spans="1:7" s="647" customFormat="1" ht="21" customHeight="1">
      <c r="E2" s="648"/>
      <c r="G2" s="648" t="s">
        <v>859</v>
      </c>
    </row>
    <row r="3" spans="1:7" s="647" customFormat="1" ht="15" customHeight="1">
      <c r="E3" s="648"/>
      <c r="G3" s="648"/>
    </row>
    <row r="4" spans="1:7" s="651" customFormat="1" ht="15" customHeight="1" thickBot="1">
      <c r="A4" s="695" t="s">
        <v>884</v>
      </c>
      <c r="F4" s="696"/>
      <c r="G4" s="696"/>
    </row>
    <row r="5" spans="1:7" s="686" customFormat="1" ht="15" customHeight="1">
      <c r="A5" s="920" t="s">
        <v>861</v>
      </c>
      <c r="B5" s="932" t="s">
        <v>862</v>
      </c>
      <c r="C5" s="940"/>
      <c r="D5" s="941" t="s">
        <v>885</v>
      </c>
      <c r="E5" s="942"/>
      <c r="F5" s="697"/>
      <c r="G5" s="698"/>
    </row>
    <row r="6" spans="1:7" s="686" customFormat="1" ht="15" customHeight="1" thickBot="1">
      <c r="A6" s="922"/>
      <c r="B6" s="653" t="s">
        <v>866</v>
      </c>
      <c r="C6" s="654" t="s">
        <v>867</v>
      </c>
      <c r="D6" s="654" t="s">
        <v>866</v>
      </c>
      <c r="E6" s="655" t="s">
        <v>867</v>
      </c>
      <c r="F6" s="698"/>
      <c r="G6" s="698"/>
    </row>
    <row r="7" spans="1:7" s="686" customFormat="1" ht="15" customHeight="1">
      <c r="A7" s="656" t="s">
        <v>30</v>
      </c>
      <c r="B7" s="657">
        <v>603711</v>
      </c>
      <c r="C7" s="660">
        <v>603710</v>
      </c>
      <c r="D7" s="659">
        <v>0</v>
      </c>
      <c r="E7" s="662">
        <v>1</v>
      </c>
      <c r="F7" s="699"/>
      <c r="G7" s="699"/>
    </row>
    <row r="8" spans="1:7" s="686" customFormat="1" ht="15" customHeight="1" thickBot="1">
      <c r="A8" s="675" t="s">
        <v>870</v>
      </c>
      <c r="B8" s="700">
        <v>850</v>
      </c>
      <c r="C8" s="679">
        <v>849</v>
      </c>
      <c r="D8" s="694">
        <v>0</v>
      </c>
      <c r="E8" s="681">
        <v>1</v>
      </c>
      <c r="F8" s="699"/>
      <c r="G8" s="699"/>
    </row>
    <row r="9" spans="1:7" ht="12.75" customHeight="1">
      <c r="F9" s="684"/>
      <c r="G9" s="684"/>
    </row>
    <row r="10" spans="1:7" ht="12.75" customHeight="1"/>
    <row r="11" spans="1:7" ht="12.75" customHeight="1"/>
    <row r="12" spans="1:7" ht="12.75" customHeight="1"/>
    <row r="13" spans="1:7" ht="12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</sheetData>
  <mergeCells count="4">
    <mergeCell ref="A1:G1"/>
    <mergeCell ref="A5:A6"/>
    <mergeCell ref="B5:C5"/>
    <mergeCell ref="D5:E5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96" fitToHeight="0" orientation="portrait" r:id="rId1"/>
  <headerFooter>
    <oddHeader>&amp;R出入国在留管理庁　出入国管理統計
正誤情報　&amp;A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G22"/>
  <sheetViews>
    <sheetView zoomScaleNormal="100" workbookViewId="0">
      <selection sqref="A1:G1"/>
    </sheetView>
  </sheetViews>
  <sheetFormatPr defaultRowHeight="13.5"/>
  <cols>
    <col min="1" max="1" width="24.625" style="682" customWidth="1"/>
    <col min="2" max="7" width="12.625" style="683" customWidth="1"/>
    <col min="8" max="16384" width="9" style="682"/>
  </cols>
  <sheetData>
    <row r="1" spans="1:7" s="647" customFormat="1" ht="33.75" customHeight="1">
      <c r="A1" s="929" t="s">
        <v>889</v>
      </c>
      <c r="B1" s="929"/>
      <c r="C1" s="929"/>
      <c r="D1" s="929"/>
      <c r="E1" s="929"/>
      <c r="F1" s="929"/>
      <c r="G1" s="929"/>
    </row>
    <row r="2" spans="1:7" s="647" customFormat="1" ht="21" customHeight="1">
      <c r="E2" s="648"/>
      <c r="G2" s="648" t="s">
        <v>859</v>
      </c>
    </row>
    <row r="3" spans="1:7" s="647" customFormat="1" ht="15" customHeight="1">
      <c r="E3" s="648"/>
      <c r="G3" s="648"/>
    </row>
    <row r="4" spans="1:7" s="702" customFormat="1" ht="15" customHeight="1" thickBot="1">
      <c r="A4" s="702" t="s">
        <v>890</v>
      </c>
    </row>
    <row r="5" spans="1:7" ht="15" customHeight="1">
      <c r="A5" s="920" t="s">
        <v>891</v>
      </c>
      <c r="B5" s="944" t="s">
        <v>874</v>
      </c>
      <c r="C5" s="945"/>
      <c r="D5" s="945" t="s">
        <v>892</v>
      </c>
      <c r="E5" s="945"/>
      <c r="F5" s="945"/>
      <c r="G5" s="948"/>
    </row>
    <row r="6" spans="1:7" ht="15" customHeight="1">
      <c r="A6" s="921"/>
      <c r="B6" s="946"/>
      <c r="C6" s="947"/>
      <c r="D6" s="947" t="s">
        <v>864</v>
      </c>
      <c r="E6" s="947"/>
      <c r="F6" s="947" t="s">
        <v>893</v>
      </c>
      <c r="G6" s="949"/>
    </row>
    <row r="7" spans="1:7" ht="15" customHeight="1" thickBot="1">
      <c r="A7" s="922"/>
      <c r="B7" s="653" t="s">
        <v>866</v>
      </c>
      <c r="C7" s="654" t="s">
        <v>867</v>
      </c>
      <c r="D7" s="654" t="s">
        <v>866</v>
      </c>
      <c r="E7" s="654" t="s">
        <v>867</v>
      </c>
      <c r="F7" s="654" t="s">
        <v>866</v>
      </c>
      <c r="G7" s="655" t="s">
        <v>867</v>
      </c>
    </row>
    <row r="8" spans="1:7" ht="15" customHeight="1">
      <c r="A8" s="703" t="s">
        <v>894</v>
      </c>
      <c r="B8" s="704">
        <v>4025244</v>
      </c>
      <c r="C8" s="705">
        <v>4025254</v>
      </c>
      <c r="D8" s="690">
        <v>1897696</v>
      </c>
      <c r="E8" s="660">
        <v>1897706</v>
      </c>
      <c r="F8" s="706">
        <v>422940</v>
      </c>
      <c r="G8" s="707">
        <v>422950</v>
      </c>
    </row>
    <row r="9" spans="1:7" s="712" customFormat="1" ht="15" customHeight="1" thickBot="1">
      <c r="A9" s="708" t="s">
        <v>895</v>
      </c>
      <c r="B9" s="680">
        <v>11109</v>
      </c>
      <c r="C9" s="709">
        <v>11119</v>
      </c>
      <c r="D9" s="694">
        <v>5552</v>
      </c>
      <c r="E9" s="679">
        <v>5562</v>
      </c>
      <c r="F9" s="710">
        <v>1017</v>
      </c>
      <c r="G9" s="711">
        <v>1027</v>
      </c>
    </row>
    <row r="10" spans="1:7" ht="12.75" customHeight="1"/>
    <row r="11" spans="1:7" ht="12.75" customHeight="1"/>
    <row r="12" spans="1:7" s="651" customFormat="1" ht="15" customHeight="1" thickBot="1">
      <c r="A12" s="695" t="s">
        <v>896</v>
      </c>
      <c r="F12" s="696"/>
      <c r="G12" s="696"/>
    </row>
    <row r="13" spans="1:7" s="686" customFormat="1" ht="15" customHeight="1">
      <c r="A13" s="920" t="s">
        <v>861</v>
      </c>
      <c r="B13" s="932" t="s">
        <v>897</v>
      </c>
      <c r="C13" s="940"/>
      <c r="D13" s="941" t="s">
        <v>898</v>
      </c>
      <c r="E13" s="941"/>
      <c r="F13" s="943" t="s">
        <v>899</v>
      </c>
      <c r="G13" s="942"/>
    </row>
    <row r="14" spans="1:7" s="686" customFormat="1" ht="15" customHeight="1" thickBot="1">
      <c r="A14" s="922"/>
      <c r="B14" s="653" t="s">
        <v>866</v>
      </c>
      <c r="C14" s="654" t="s">
        <v>867</v>
      </c>
      <c r="D14" s="654" t="s">
        <v>866</v>
      </c>
      <c r="E14" s="654" t="s">
        <v>867</v>
      </c>
      <c r="F14" s="653" t="s">
        <v>866</v>
      </c>
      <c r="G14" s="655" t="s">
        <v>867</v>
      </c>
    </row>
    <row r="15" spans="1:7" s="686" customFormat="1" ht="15" customHeight="1">
      <c r="A15" s="656" t="s">
        <v>30</v>
      </c>
      <c r="B15" s="657">
        <v>422940</v>
      </c>
      <c r="C15" s="660">
        <v>442950</v>
      </c>
      <c r="D15" s="659">
        <v>1973</v>
      </c>
      <c r="E15" s="660">
        <v>1974</v>
      </c>
      <c r="F15" s="661">
        <v>257468</v>
      </c>
      <c r="G15" s="662">
        <v>257477</v>
      </c>
    </row>
    <row r="16" spans="1:7" s="686" customFormat="1" ht="15" customHeight="1">
      <c r="A16" s="713" t="s">
        <v>900</v>
      </c>
      <c r="B16" s="714">
        <v>311123</v>
      </c>
      <c r="C16" s="666">
        <v>311132</v>
      </c>
      <c r="D16" s="690">
        <v>464</v>
      </c>
      <c r="E16" s="666">
        <v>465</v>
      </c>
      <c r="F16" s="714">
        <v>175069</v>
      </c>
      <c r="G16" s="715">
        <v>175077</v>
      </c>
    </row>
    <row r="17" spans="1:7" s="686" customFormat="1" ht="15" customHeight="1">
      <c r="A17" s="713" t="s">
        <v>901</v>
      </c>
      <c r="B17" s="716">
        <v>82870</v>
      </c>
      <c r="C17" s="660">
        <v>82871</v>
      </c>
      <c r="D17" s="667"/>
      <c r="E17" s="660"/>
      <c r="F17" s="667">
        <v>23308</v>
      </c>
      <c r="G17" s="662">
        <v>23309</v>
      </c>
    </row>
    <row r="18" spans="1:7" s="686" customFormat="1" ht="15" customHeight="1">
      <c r="A18" s="713" t="s">
        <v>902</v>
      </c>
      <c r="B18" s="716">
        <v>45589</v>
      </c>
      <c r="C18" s="668">
        <v>45591</v>
      </c>
      <c r="D18" s="667"/>
      <c r="E18" s="666"/>
      <c r="F18" s="667">
        <v>37941</v>
      </c>
      <c r="G18" s="715">
        <v>37943</v>
      </c>
    </row>
    <row r="19" spans="1:7" s="686" customFormat="1" ht="15" customHeight="1">
      <c r="A19" s="664" t="s">
        <v>903</v>
      </c>
      <c r="B19" s="665">
        <v>110901</v>
      </c>
      <c r="C19" s="668">
        <v>110907</v>
      </c>
      <c r="D19" s="667">
        <v>174</v>
      </c>
      <c r="E19" s="666">
        <v>175</v>
      </c>
      <c r="F19" s="667">
        <v>69838</v>
      </c>
      <c r="G19" s="715">
        <v>69843</v>
      </c>
    </row>
    <row r="20" spans="1:7" s="686" customFormat="1" ht="15" customHeight="1">
      <c r="A20" s="671" t="s">
        <v>904</v>
      </c>
      <c r="B20" s="714">
        <v>40881</v>
      </c>
      <c r="C20" s="666">
        <v>40882</v>
      </c>
      <c r="D20" s="667"/>
      <c r="E20" s="666"/>
      <c r="F20" s="714">
        <v>29646</v>
      </c>
      <c r="G20" s="670">
        <v>29647</v>
      </c>
    </row>
    <row r="21" spans="1:7" s="686" customFormat="1" ht="15" customHeight="1" thickBot="1">
      <c r="A21" s="675" t="s">
        <v>905</v>
      </c>
      <c r="B21" s="700">
        <v>946</v>
      </c>
      <c r="C21" s="679">
        <v>947</v>
      </c>
      <c r="D21" s="694"/>
      <c r="E21" s="677"/>
      <c r="F21" s="717">
        <v>696</v>
      </c>
      <c r="G21" s="681">
        <v>697</v>
      </c>
    </row>
    <row r="22" spans="1:7" ht="12.75" customHeight="1">
      <c r="F22" s="684"/>
      <c r="G22" s="684"/>
    </row>
  </sheetData>
  <mergeCells count="10">
    <mergeCell ref="A13:A14"/>
    <mergeCell ref="B13:C13"/>
    <mergeCell ref="D13:E13"/>
    <mergeCell ref="F13:G13"/>
    <mergeCell ref="A1:G1"/>
    <mergeCell ref="A5:A7"/>
    <mergeCell ref="B5:C6"/>
    <mergeCell ref="D5:G5"/>
    <mergeCell ref="D6:E6"/>
    <mergeCell ref="F6:G6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96" fitToHeight="0" orientation="portrait" r:id="rId1"/>
  <headerFooter>
    <oddHeader>&amp;R出入国在留管理庁　出入国管理統計
正誤情報　&amp;A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G25"/>
  <sheetViews>
    <sheetView zoomScaleNormal="100" workbookViewId="0">
      <selection sqref="A1:G1"/>
    </sheetView>
  </sheetViews>
  <sheetFormatPr defaultRowHeight="13.5"/>
  <cols>
    <col min="1" max="1" width="24.625" style="682" customWidth="1"/>
    <col min="2" max="7" width="12.625" style="683" customWidth="1"/>
    <col min="8" max="16384" width="9" style="682"/>
  </cols>
  <sheetData>
    <row r="1" spans="1:7" s="647" customFormat="1" ht="33.75" customHeight="1">
      <c r="A1" s="929" t="s">
        <v>907</v>
      </c>
      <c r="B1" s="929"/>
      <c r="C1" s="929"/>
      <c r="D1" s="929"/>
      <c r="E1" s="929"/>
      <c r="F1" s="929"/>
      <c r="G1" s="929"/>
    </row>
    <row r="2" spans="1:7" s="647" customFormat="1" ht="21" customHeight="1">
      <c r="E2" s="648"/>
      <c r="G2" s="648" t="s">
        <v>859</v>
      </c>
    </row>
    <row r="3" spans="1:7" s="647" customFormat="1" ht="15" customHeight="1">
      <c r="E3" s="648"/>
      <c r="G3" s="648"/>
    </row>
    <row r="4" spans="1:7" s="702" customFormat="1" ht="15" customHeight="1" thickBot="1">
      <c r="A4" s="702" t="s">
        <v>890</v>
      </c>
    </row>
    <row r="5" spans="1:7" ht="15" customHeight="1">
      <c r="A5" s="920" t="s">
        <v>891</v>
      </c>
      <c r="B5" s="944" t="s">
        <v>874</v>
      </c>
      <c r="C5" s="945"/>
      <c r="D5" s="945" t="s">
        <v>908</v>
      </c>
      <c r="E5" s="945"/>
      <c r="F5" s="945"/>
      <c r="G5" s="948"/>
    </row>
    <row r="6" spans="1:7" ht="15" customHeight="1">
      <c r="A6" s="921"/>
      <c r="B6" s="946"/>
      <c r="C6" s="947"/>
      <c r="D6" s="947" t="s">
        <v>864</v>
      </c>
      <c r="E6" s="947"/>
      <c r="F6" s="947" t="s">
        <v>893</v>
      </c>
      <c r="G6" s="949"/>
    </row>
    <row r="7" spans="1:7" ht="15" customHeight="1" thickBot="1">
      <c r="A7" s="922"/>
      <c r="B7" s="653" t="s">
        <v>866</v>
      </c>
      <c r="C7" s="654" t="s">
        <v>867</v>
      </c>
      <c r="D7" s="654" t="s">
        <v>866</v>
      </c>
      <c r="E7" s="654" t="s">
        <v>867</v>
      </c>
      <c r="F7" s="654" t="s">
        <v>866</v>
      </c>
      <c r="G7" s="655" t="s">
        <v>867</v>
      </c>
    </row>
    <row r="8" spans="1:7" ht="15" customHeight="1">
      <c r="A8" s="703" t="s">
        <v>894</v>
      </c>
      <c r="B8" s="704">
        <v>2869297</v>
      </c>
      <c r="C8" s="705">
        <v>2869296</v>
      </c>
      <c r="D8" s="690">
        <v>1429139</v>
      </c>
      <c r="E8" s="660">
        <v>1429138</v>
      </c>
      <c r="F8" s="706">
        <v>303230</v>
      </c>
      <c r="G8" s="707">
        <v>303229</v>
      </c>
    </row>
    <row r="9" spans="1:7" s="712" customFormat="1" ht="15" customHeight="1" thickBot="1">
      <c r="A9" s="708" t="s">
        <v>909</v>
      </c>
      <c r="B9" s="680">
        <v>7759</v>
      </c>
      <c r="C9" s="709">
        <v>7758</v>
      </c>
      <c r="D9" s="694">
        <v>4545</v>
      </c>
      <c r="E9" s="679">
        <v>4544</v>
      </c>
      <c r="F9" s="710">
        <v>1897</v>
      </c>
      <c r="G9" s="711">
        <v>1896</v>
      </c>
    </row>
    <row r="10" spans="1:7" ht="12.75" customHeight="1"/>
    <row r="11" spans="1:7" ht="12.75" customHeight="1"/>
    <row r="12" spans="1:7" s="651" customFormat="1" ht="15" customHeight="1" thickBot="1">
      <c r="A12" s="695" t="s">
        <v>910</v>
      </c>
      <c r="F12" s="696"/>
      <c r="G12" s="696"/>
    </row>
    <row r="13" spans="1:7" s="686" customFormat="1" ht="15" customHeight="1">
      <c r="A13" s="920" t="s">
        <v>861</v>
      </c>
      <c r="B13" s="932" t="s">
        <v>897</v>
      </c>
      <c r="C13" s="940"/>
      <c r="D13" s="941" t="s">
        <v>899</v>
      </c>
      <c r="E13" s="942"/>
      <c r="F13" s="697"/>
      <c r="G13" s="698"/>
    </row>
    <row r="14" spans="1:7" s="686" customFormat="1" ht="15" customHeight="1" thickBot="1">
      <c r="A14" s="922"/>
      <c r="B14" s="653" t="s">
        <v>866</v>
      </c>
      <c r="C14" s="654" t="s">
        <v>867</v>
      </c>
      <c r="D14" s="654" t="s">
        <v>866</v>
      </c>
      <c r="E14" s="655" t="s">
        <v>867</v>
      </c>
      <c r="F14" s="698"/>
      <c r="G14" s="698"/>
    </row>
    <row r="15" spans="1:7" s="686" customFormat="1" ht="15" customHeight="1">
      <c r="A15" s="656" t="s">
        <v>30</v>
      </c>
      <c r="B15" s="657">
        <v>303230</v>
      </c>
      <c r="C15" s="660">
        <v>303229</v>
      </c>
      <c r="D15" s="659">
        <v>140205</v>
      </c>
      <c r="E15" s="662">
        <v>140204</v>
      </c>
      <c r="F15" s="699"/>
      <c r="G15" s="699"/>
    </row>
    <row r="16" spans="1:7" s="686" customFormat="1" ht="15" customHeight="1">
      <c r="A16" s="713" t="s">
        <v>900</v>
      </c>
      <c r="B16" s="714">
        <v>227659</v>
      </c>
      <c r="C16" s="668">
        <v>227658</v>
      </c>
      <c r="D16" s="690">
        <v>93459</v>
      </c>
      <c r="E16" s="715">
        <v>93458</v>
      </c>
      <c r="F16" s="699"/>
      <c r="G16" s="699"/>
    </row>
    <row r="17" spans="1:7" s="686" customFormat="1" ht="15" customHeight="1" thickBot="1">
      <c r="A17" s="675" t="s">
        <v>903</v>
      </c>
      <c r="B17" s="700">
        <v>74172</v>
      </c>
      <c r="C17" s="679">
        <v>74171</v>
      </c>
      <c r="D17" s="694">
        <v>37306</v>
      </c>
      <c r="E17" s="718">
        <v>37305</v>
      </c>
      <c r="F17" s="699"/>
      <c r="G17" s="699"/>
    </row>
    <row r="18" spans="1:7" ht="12.75" customHeight="1">
      <c r="F18" s="684"/>
      <c r="G18" s="684"/>
    </row>
    <row r="19" spans="1:7" ht="12.75" customHeight="1"/>
    <row r="20" spans="1:7" ht="12.75" customHeight="1"/>
    <row r="21" spans="1:7" ht="12.75" customHeight="1"/>
    <row r="22" spans="1:7" ht="12.75" customHeight="1"/>
    <row r="23" spans="1:7" ht="12.75" customHeight="1"/>
    <row r="24" spans="1:7" ht="12.75" customHeight="1"/>
    <row r="25" spans="1:7" ht="12.75" customHeight="1"/>
  </sheetData>
  <mergeCells count="9">
    <mergeCell ref="A13:A14"/>
    <mergeCell ref="B13:C13"/>
    <mergeCell ref="D13:E13"/>
    <mergeCell ref="A1:G1"/>
    <mergeCell ref="A5:A7"/>
    <mergeCell ref="B5:C6"/>
    <mergeCell ref="D5:G5"/>
    <mergeCell ref="D6:E6"/>
    <mergeCell ref="F6:G6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96" fitToHeight="0" orientation="portrait" r:id="rId1"/>
  <headerFooter>
    <oddHeader>&amp;R出入国在留管理庁　出入国管理統計
正誤情報　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67"/>
  <sheetViews>
    <sheetView zoomScale="85" zoomScaleNormal="85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26.25" customHeight="1"/>
  <cols>
    <col min="1" max="1" width="15.875" style="12" customWidth="1"/>
    <col min="2" max="17" width="11.125" style="12" customWidth="1"/>
    <col min="18" max="16384" width="9" style="12"/>
  </cols>
  <sheetData>
    <row r="1" spans="1:17" ht="26.25" customHeight="1">
      <c r="A1" s="10" t="s">
        <v>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26.25" customHeight="1">
      <c r="A2" s="13"/>
    </row>
    <row r="3" spans="1:17" ht="26.25" customHeight="1">
      <c r="A3" s="14"/>
      <c r="B3" s="775" t="s">
        <v>24</v>
      </c>
      <c r="C3" s="776"/>
      <c r="D3" s="776"/>
      <c r="E3" s="776"/>
      <c r="F3" s="776"/>
      <c r="G3" s="776"/>
      <c r="H3" s="776"/>
      <c r="I3" s="776"/>
      <c r="J3" s="776"/>
      <c r="K3" s="777"/>
      <c r="L3" s="778" t="s">
        <v>5</v>
      </c>
      <c r="M3" s="776"/>
      <c r="N3" s="776"/>
      <c r="O3" s="776"/>
      <c r="P3" s="776"/>
      <c r="Q3" s="779"/>
    </row>
    <row r="4" spans="1:17" ht="52.5" customHeight="1">
      <c r="A4" s="54" t="s">
        <v>25</v>
      </c>
      <c r="B4" s="16" t="s">
        <v>76</v>
      </c>
      <c r="C4" s="17" t="s">
        <v>77</v>
      </c>
      <c r="D4" s="16" t="s">
        <v>78</v>
      </c>
      <c r="E4" s="16" t="s">
        <v>79</v>
      </c>
      <c r="F4" s="17" t="s">
        <v>28</v>
      </c>
      <c r="G4" s="17" t="s">
        <v>29</v>
      </c>
      <c r="H4" s="18" t="s">
        <v>26</v>
      </c>
      <c r="I4" s="18" t="s">
        <v>27</v>
      </c>
      <c r="J4" s="19" t="s">
        <v>28</v>
      </c>
      <c r="K4" s="20" t="s">
        <v>29</v>
      </c>
      <c r="L4" s="55" t="s">
        <v>76</v>
      </c>
      <c r="M4" s="17" t="s">
        <v>77</v>
      </c>
      <c r="N4" s="16" t="s">
        <v>78</v>
      </c>
      <c r="O4" s="16" t="s">
        <v>79</v>
      </c>
      <c r="P4" s="17" t="s">
        <v>28</v>
      </c>
      <c r="Q4" s="17" t="s">
        <v>29</v>
      </c>
    </row>
    <row r="5" spans="1:17" ht="26.25" customHeight="1">
      <c r="A5" s="22"/>
      <c r="B5" s="56"/>
      <c r="C5" s="37"/>
      <c r="D5" s="56"/>
      <c r="E5" s="56"/>
      <c r="F5" s="37"/>
      <c r="G5" s="37"/>
      <c r="H5" s="25"/>
      <c r="I5" s="25"/>
      <c r="J5" s="25"/>
      <c r="K5" s="26"/>
      <c r="L5" s="57"/>
      <c r="M5" s="37"/>
      <c r="N5" s="56"/>
      <c r="O5" s="56"/>
      <c r="P5" s="37"/>
      <c r="Q5" s="40"/>
    </row>
    <row r="6" spans="1:17" s="34" customFormat="1" ht="26.25" customHeight="1">
      <c r="A6" s="28" t="s">
        <v>30</v>
      </c>
      <c r="B6" s="58">
        <v>12</v>
      </c>
      <c r="C6" s="58">
        <v>956</v>
      </c>
      <c r="D6" s="58">
        <v>6</v>
      </c>
      <c r="E6" s="58">
        <v>1</v>
      </c>
      <c r="F6" s="58">
        <v>6</v>
      </c>
      <c r="G6" s="58">
        <v>82</v>
      </c>
      <c r="H6" s="31">
        <v>3</v>
      </c>
      <c r="I6" s="31">
        <v>880</v>
      </c>
      <c r="J6" s="31">
        <v>18</v>
      </c>
      <c r="K6" s="32">
        <v>34</v>
      </c>
      <c r="L6" s="59">
        <v>12</v>
      </c>
      <c r="M6" s="30">
        <v>956</v>
      </c>
      <c r="N6" s="30">
        <v>6</v>
      </c>
      <c r="O6" s="30">
        <v>1</v>
      </c>
      <c r="P6" s="30">
        <v>6</v>
      </c>
      <c r="Q6" s="33">
        <v>82</v>
      </c>
    </row>
    <row r="7" spans="1:17" ht="26.25" customHeight="1">
      <c r="A7" s="35"/>
      <c r="B7" s="60"/>
      <c r="C7" s="60"/>
      <c r="D7" s="60"/>
      <c r="E7" s="60"/>
      <c r="F7" s="60"/>
      <c r="G7" s="60"/>
      <c r="H7" s="38"/>
      <c r="I7" s="38"/>
      <c r="J7" s="38"/>
      <c r="K7" s="39"/>
      <c r="L7" s="61"/>
      <c r="M7" s="37"/>
      <c r="N7" s="37"/>
      <c r="O7" s="37"/>
      <c r="P7" s="37"/>
      <c r="Q7" s="40"/>
    </row>
    <row r="8" spans="1:17" s="34" customFormat="1" ht="26.25" customHeight="1">
      <c r="A8" s="28" t="s">
        <v>31</v>
      </c>
      <c r="B8" s="58">
        <v>0</v>
      </c>
      <c r="C8" s="58">
        <v>937</v>
      </c>
      <c r="D8" s="58">
        <v>0</v>
      </c>
      <c r="E8" s="58">
        <v>0</v>
      </c>
      <c r="F8" s="58">
        <v>0</v>
      </c>
      <c r="G8" s="58">
        <v>30</v>
      </c>
      <c r="H8" s="31">
        <v>0</v>
      </c>
      <c r="I8" s="31">
        <v>872</v>
      </c>
      <c r="J8" s="31">
        <v>5</v>
      </c>
      <c r="K8" s="32">
        <v>11</v>
      </c>
      <c r="L8" s="59">
        <v>0</v>
      </c>
      <c r="M8" s="30">
        <v>937</v>
      </c>
      <c r="N8" s="30">
        <v>0</v>
      </c>
      <c r="O8" s="30">
        <v>0</v>
      </c>
      <c r="P8" s="30">
        <v>0</v>
      </c>
      <c r="Q8" s="33">
        <v>30</v>
      </c>
    </row>
    <row r="9" spans="1:17" ht="26.25" customHeight="1">
      <c r="A9" s="35"/>
      <c r="B9" s="60"/>
      <c r="C9" s="60"/>
      <c r="D9" s="60"/>
      <c r="E9" s="60"/>
      <c r="F9" s="60"/>
      <c r="G9" s="60"/>
      <c r="H9" s="38"/>
      <c r="I9" s="38"/>
      <c r="J9" s="38"/>
      <c r="K9" s="39"/>
      <c r="L9" s="61"/>
      <c r="M9" s="37"/>
      <c r="N9" s="37"/>
      <c r="O9" s="37"/>
      <c r="P9" s="37"/>
      <c r="Q9" s="40"/>
    </row>
    <row r="10" spans="1:17" ht="26.25" customHeight="1">
      <c r="A10" s="35" t="s">
        <v>32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1</v>
      </c>
      <c r="H10" s="38">
        <v>0</v>
      </c>
      <c r="I10" s="38">
        <v>0</v>
      </c>
      <c r="J10" s="38">
        <v>0</v>
      </c>
      <c r="K10" s="39">
        <v>0</v>
      </c>
      <c r="L10" s="61">
        <v>0</v>
      </c>
      <c r="M10" s="37">
        <v>0</v>
      </c>
      <c r="N10" s="37">
        <v>0</v>
      </c>
      <c r="O10" s="37">
        <v>0</v>
      </c>
      <c r="P10" s="37">
        <v>0</v>
      </c>
      <c r="Q10" s="40">
        <v>1</v>
      </c>
    </row>
    <row r="11" spans="1:17" ht="26.25" customHeight="1">
      <c r="A11" s="35" t="s">
        <v>33</v>
      </c>
      <c r="B11" s="60">
        <v>0</v>
      </c>
      <c r="C11" s="60">
        <v>684</v>
      </c>
      <c r="D11" s="60">
        <v>0</v>
      </c>
      <c r="E11" s="60">
        <v>0</v>
      </c>
      <c r="F11" s="60">
        <v>0</v>
      </c>
      <c r="G11" s="60">
        <v>21</v>
      </c>
      <c r="H11" s="38">
        <v>0</v>
      </c>
      <c r="I11" s="38">
        <v>867</v>
      </c>
      <c r="J11" s="38">
        <v>2</v>
      </c>
      <c r="K11" s="39">
        <v>0</v>
      </c>
      <c r="L11" s="61">
        <v>0</v>
      </c>
      <c r="M11" s="37">
        <v>684</v>
      </c>
      <c r="N11" s="37">
        <v>0</v>
      </c>
      <c r="O11" s="37">
        <v>0</v>
      </c>
      <c r="P11" s="37">
        <v>0</v>
      </c>
      <c r="Q11" s="40">
        <v>21</v>
      </c>
    </row>
    <row r="12" spans="1:17" ht="26.25" customHeight="1">
      <c r="A12" s="35" t="s">
        <v>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38">
        <v>0</v>
      </c>
      <c r="I12" s="38">
        <v>0</v>
      </c>
      <c r="J12" s="38">
        <v>0</v>
      </c>
      <c r="K12" s="39">
        <v>0</v>
      </c>
      <c r="L12" s="61">
        <v>0</v>
      </c>
      <c r="M12" s="37">
        <v>0</v>
      </c>
      <c r="N12" s="37">
        <v>0</v>
      </c>
      <c r="O12" s="37">
        <v>0</v>
      </c>
      <c r="P12" s="37">
        <v>0</v>
      </c>
      <c r="Q12" s="40">
        <v>0</v>
      </c>
    </row>
    <row r="13" spans="1:17" ht="26.25" customHeight="1">
      <c r="A13" s="35" t="s">
        <v>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38">
        <v>0</v>
      </c>
      <c r="I13" s="38">
        <v>0</v>
      </c>
      <c r="J13" s="38">
        <v>0</v>
      </c>
      <c r="K13" s="39">
        <v>0</v>
      </c>
      <c r="L13" s="61">
        <v>0</v>
      </c>
      <c r="M13" s="37">
        <v>0</v>
      </c>
      <c r="N13" s="37">
        <v>0</v>
      </c>
      <c r="O13" s="37">
        <v>0</v>
      </c>
      <c r="P13" s="37">
        <v>0</v>
      </c>
      <c r="Q13" s="40">
        <v>0</v>
      </c>
    </row>
    <row r="14" spans="1:17" s="47" customFormat="1" ht="26.25" customHeight="1">
      <c r="A14" s="41" t="s">
        <v>36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44">
        <v>0</v>
      </c>
      <c r="I14" s="44">
        <v>0</v>
      </c>
      <c r="J14" s="44">
        <v>0</v>
      </c>
      <c r="K14" s="45">
        <v>0</v>
      </c>
      <c r="L14" s="63">
        <v>0</v>
      </c>
      <c r="M14" s="43">
        <v>0</v>
      </c>
      <c r="N14" s="43">
        <v>0</v>
      </c>
      <c r="O14" s="43">
        <v>0</v>
      </c>
      <c r="P14" s="43">
        <v>0</v>
      </c>
      <c r="Q14" s="46">
        <v>0</v>
      </c>
    </row>
    <row r="15" spans="1:17" ht="26.25" customHeight="1">
      <c r="A15" s="35" t="s">
        <v>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38">
        <v>0</v>
      </c>
      <c r="I15" s="38">
        <v>0</v>
      </c>
      <c r="J15" s="38">
        <v>0</v>
      </c>
      <c r="K15" s="39">
        <v>2</v>
      </c>
      <c r="L15" s="61">
        <v>0</v>
      </c>
      <c r="M15" s="37">
        <v>0</v>
      </c>
      <c r="N15" s="37">
        <v>0</v>
      </c>
      <c r="O15" s="37">
        <v>0</v>
      </c>
      <c r="P15" s="37">
        <v>0</v>
      </c>
      <c r="Q15" s="40">
        <v>0</v>
      </c>
    </row>
    <row r="16" spans="1:17" ht="26.25" customHeight="1">
      <c r="A16" s="35" t="s">
        <v>38</v>
      </c>
      <c r="B16" s="60">
        <v>0</v>
      </c>
      <c r="C16" s="60">
        <v>245</v>
      </c>
      <c r="D16" s="60">
        <v>0</v>
      </c>
      <c r="E16" s="60">
        <v>0</v>
      </c>
      <c r="F16" s="60">
        <v>0</v>
      </c>
      <c r="G16" s="60">
        <v>4</v>
      </c>
      <c r="H16" s="38">
        <v>0</v>
      </c>
      <c r="I16" s="38">
        <v>1</v>
      </c>
      <c r="J16" s="38">
        <v>2</v>
      </c>
      <c r="K16" s="39">
        <v>0</v>
      </c>
      <c r="L16" s="61">
        <v>0</v>
      </c>
      <c r="M16" s="37">
        <v>245</v>
      </c>
      <c r="N16" s="37">
        <v>0</v>
      </c>
      <c r="O16" s="37">
        <v>0</v>
      </c>
      <c r="P16" s="37">
        <v>0</v>
      </c>
      <c r="Q16" s="40">
        <v>4</v>
      </c>
    </row>
    <row r="17" spans="1:17" ht="26.25" customHeight="1">
      <c r="A17" s="35" t="s">
        <v>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38">
        <v>0</v>
      </c>
      <c r="I17" s="38">
        <v>0</v>
      </c>
      <c r="J17" s="38">
        <v>0</v>
      </c>
      <c r="K17" s="39">
        <v>0</v>
      </c>
      <c r="L17" s="61">
        <v>0</v>
      </c>
      <c r="M17" s="37">
        <v>0</v>
      </c>
      <c r="N17" s="37">
        <v>0</v>
      </c>
      <c r="O17" s="37">
        <v>0</v>
      </c>
      <c r="P17" s="37">
        <v>0</v>
      </c>
      <c r="Q17" s="40">
        <v>0</v>
      </c>
    </row>
    <row r="18" spans="1:17" s="47" customFormat="1" ht="26.25" customHeight="1">
      <c r="A18" s="41" t="s">
        <v>40</v>
      </c>
      <c r="B18" s="62">
        <v>0</v>
      </c>
      <c r="C18" s="62">
        <v>1</v>
      </c>
      <c r="D18" s="62">
        <v>0</v>
      </c>
      <c r="E18" s="62">
        <v>0</v>
      </c>
      <c r="F18" s="62">
        <v>0</v>
      </c>
      <c r="G18" s="62">
        <v>0</v>
      </c>
      <c r="H18" s="44">
        <v>0</v>
      </c>
      <c r="I18" s="44">
        <v>4</v>
      </c>
      <c r="J18" s="44">
        <v>0</v>
      </c>
      <c r="K18" s="45">
        <v>2</v>
      </c>
      <c r="L18" s="63">
        <v>0</v>
      </c>
      <c r="M18" s="43">
        <v>1</v>
      </c>
      <c r="N18" s="43">
        <v>0</v>
      </c>
      <c r="O18" s="43">
        <v>0</v>
      </c>
      <c r="P18" s="43">
        <v>0</v>
      </c>
      <c r="Q18" s="46">
        <v>0</v>
      </c>
    </row>
    <row r="19" spans="1:17" ht="26.25" customHeight="1">
      <c r="A19" s="35" t="s">
        <v>41</v>
      </c>
      <c r="B19" s="60">
        <v>0</v>
      </c>
      <c r="C19" s="60">
        <v>1</v>
      </c>
      <c r="D19" s="60">
        <v>0</v>
      </c>
      <c r="E19" s="60">
        <v>0</v>
      </c>
      <c r="F19" s="60">
        <v>0</v>
      </c>
      <c r="G19" s="60">
        <v>0</v>
      </c>
      <c r="H19" s="38">
        <v>0</v>
      </c>
      <c r="I19" s="38">
        <v>0</v>
      </c>
      <c r="J19" s="38">
        <v>1</v>
      </c>
      <c r="K19" s="39">
        <v>2</v>
      </c>
      <c r="L19" s="61">
        <v>0</v>
      </c>
      <c r="M19" s="37">
        <v>1</v>
      </c>
      <c r="N19" s="37">
        <v>0</v>
      </c>
      <c r="O19" s="37">
        <v>0</v>
      </c>
      <c r="P19" s="37">
        <v>0</v>
      </c>
      <c r="Q19" s="40">
        <v>0</v>
      </c>
    </row>
    <row r="20" spans="1:17" ht="26.25" customHeight="1">
      <c r="A20" s="35" t="s">
        <v>42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38">
        <v>0</v>
      </c>
      <c r="I20" s="38">
        <v>0</v>
      </c>
      <c r="J20" s="38">
        <v>0</v>
      </c>
      <c r="K20" s="39">
        <v>0</v>
      </c>
      <c r="L20" s="61">
        <v>0</v>
      </c>
      <c r="M20" s="37">
        <v>0</v>
      </c>
      <c r="N20" s="37">
        <v>0</v>
      </c>
      <c r="O20" s="37">
        <v>0</v>
      </c>
      <c r="P20" s="37">
        <v>0</v>
      </c>
      <c r="Q20" s="40">
        <v>0</v>
      </c>
    </row>
    <row r="21" spans="1:17" ht="26.25" customHeight="1">
      <c r="A21" s="35" t="s">
        <v>43</v>
      </c>
      <c r="B21" s="60">
        <v>0</v>
      </c>
      <c r="C21" s="60">
        <v>6</v>
      </c>
      <c r="D21" s="60">
        <v>0</v>
      </c>
      <c r="E21" s="60">
        <v>0</v>
      </c>
      <c r="F21" s="60">
        <v>0</v>
      </c>
      <c r="G21" s="60">
        <v>4</v>
      </c>
      <c r="H21" s="38">
        <v>0</v>
      </c>
      <c r="I21" s="38">
        <v>0</v>
      </c>
      <c r="J21" s="38">
        <v>0</v>
      </c>
      <c r="K21" s="39">
        <v>5</v>
      </c>
      <c r="L21" s="61">
        <v>0</v>
      </c>
      <c r="M21" s="37">
        <v>6</v>
      </c>
      <c r="N21" s="37">
        <v>0</v>
      </c>
      <c r="O21" s="37">
        <v>0</v>
      </c>
      <c r="P21" s="37">
        <v>0</v>
      </c>
      <c r="Q21" s="40">
        <v>4</v>
      </c>
    </row>
    <row r="22" spans="1:17" ht="26.25" customHeight="1">
      <c r="A22" s="35"/>
      <c r="B22" s="60"/>
      <c r="C22" s="60"/>
      <c r="D22" s="60"/>
      <c r="E22" s="60"/>
      <c r="F22" s="60"/>
      <c r="G22" s="60"/>
      <c r="H22" s="38"/>
      <c r="I22" s="38"/>
      <c r="J22" s="38"/>
      <c r="K22" s="39"/>
      <c r="L22" s="61"/>
      <c r="M22" s="37"/>
      <c r="N22" s="37"/>
      <c r="O22" s="37"/>
      <c r="P22" s="37"/>
      <c r="Q22" s="40"/>
    </row>
    <row r="23" spans="1:17" s="34" customFormat="1" ht="26.25" customHeight="1">
      <c r="A23" s="28" t="s">
        <v>44</v>
      </c>
      <c r="B23" s="58">
        <v>0</v>
      </c>
      <c r="C23" s="58">
        <v>1</v>
      </c>
      <c r="D23" s="58">
        <v>6</v>
      </c>
      <c r="E23" s="58">
        <v>0</v>
      </c>
      <c r="F23" s="58">
        <v>6</v>
      </c>
      <c r="G23" s="58">
        <v>7</v>
      </c>
      <c r="H23" s="31">
        <v>0</v>
      </c>
      <c r="I23" s="31">
        <v>4</v>
      </c>
      <c r="J23" s="31">
        <v>12</v>
      </c>
      <c r="K23" s="32">
        <v>1</v>
      </c>
      <c r="L23" s="59">
        <v>0</v>
      </c>
      <c r="M23" s="30">
        <v>1</v>
      </c>
      <c r="N23" s="30">
        <v>6</v>
      </c>
      <c r="O23" s="30">
        <v>0</v>
      </c>
      <c r="P23" s="30">
        <v>6</v>
      </c>
      <c r="Q23" s="33">
        <v>7</v>
      </c>
    </row>
    <row r="24" spans="1:17" ht="26.25" customHeight="1">
      <c r="A24" s="35"/>
      <c r="B24" s="60"/>
      <c r="C24" s="60"/>
      <c r="D24" s="60"/>
      <c r="E24" s="60"/>
      <c r="F24" s="60"/>
      <c r="G24" s="60"/>
      <c r="H24" s="38"/>
      <c r="I24" s="38"/>
      <c r="J24" s="38"/>
      <c r="K24" s="39"/>
      <c r="L24" s="61"/>
      <c r="M24" s="37"/>
      <c r="N24" s="37"/>
      <c r="O24" s="37"/>
      <c r="P24" s="37"/>
      <c r="Q24" s="40"/>
    </row>
    <row r="25" spans="1:17" ht="26.25" customHeight="1">
      <c r="A25" s="35" t="s">
        <v>45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38">
        <v>0</v>
      </c>
      <c r="I25" s="38">
        <v>0</v>
      </c>
      <c r="J25" s="38">
        <v>0</v>
      </c>
      <c r="K25" s="39">
        <v>0</v>
      </c>
      <c r="L25" s="61">
        <v>0</v>
      </c>
      <c r="M25" s="37">
        <v>0</v>
      </c>
      <c r="N25" s="37">
        <v>0</v>
      </c>
      <c r="O25" s="37">
        <v>0</v>
      </c>
      <c r="P25" s="37">
        <v>0</v>
      </c>
      <c r="Q25" s="40">
        <v>0</v>
      </c>
    </row>
    <row r="26" spans="1:17" ht="26.25" customHeight="1">
      <c r="A26" s="35" t="s">
        <v>46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38">
        <v>0</v>
      </c>
      <c r="I26" s="38">
        <v>2</v>
      </c>
      <c r="J26" s="38">
        <v>0</v>
      </c>
      <c r="K26" s="39">
        <v>0</v>
      </c>
      <c r="L26" s="61">
        <v>0</v>
      </c>
      <c r="M26" s="37">
        <v>0</v>
      </c>
      <c r="N26" s="37">
        <v>0</v>
      </c>
      <c r="O26" s="37">
        <v>0</v>
      </c>
      <c r="P26" s="37">
        <v>0</v>
      </c>
      <c r="Q26" s="40">
        <v>0</v>
      </c>
    </row>
    <row r="27" spans="1:17" ht="26.25" customHeight="1">
      <c r="A27" s="35" t="s">
        <v>47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38">
        <v>0</v>
      </c>
      <c r="I27" s="38">
        <v>0</v>
      </c>
      <c r="J27" s="38">
        <v>1</v>
      </c>
      <c r="K27" s="39">
        <v>0</v>
      </c>
      <c r="L27" s="61">
        <v>0</v>
      </c>
      <c r="M27" s="37">
        <v>0</v>
      </c>
      <c r="N27" s="37">
        <v>0</v>
      </c>
      <c r="O27" s="37">
        <v>0</v>
      </c>
      <c r="P27" s="37">
        <v>0</v>
      </c>
      <c r="Q27" s="40">
        <v>0</v>
      </c>
    </row>
    <row r="28" spans="1:17" ht="26.25" customHeight="1">
      <c r="A28" s="35" t="s">
        <v>48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1</v>
      </c>
      <c r="H28" s="38">
        <v>0</v>
      </c>
      <c r="I28" s="38">
        <v>0</v>
      </c>
      <c r="J28" s="38">
        <v>0</v>
      </c>
      <c r="K28" s="39">
        <v>0</v>
      </c>
      <c r="L28" s="61">
        <v>0</v>
      </c>
      <c r="M28" s="37">
        <v>0</v>
      </c>
      <c r="N28" s="37">
        <v>0</v>
      </c>
      <c r="O28" s="37">
        <v>0</v>
      </c>
      <c r="P28" s="37">
        <v>0</v>
      </c>
      <c r="Q28" s="40">
        <v>1</v>
      </c>
    </row>
    <row r="29" spans="1:17" ht="26.25" customHeight="1">
      <c r="A29" s="35" t="s">
        <v>49</v>
      </c>
      <c r="B29" s="60">
        <v>0</v>
      </c>
      <c r="C29" s="60">
        <v>0</v>
      </c>
      <c r="D29" s="60">
        <v>0</v>
      </c>
      <c r="E29" s="60">
        <v>0</v>
      </c>
      <c r="F29" s="60">
        <v>2</v>
      </c>
      <c r="G29" s="60">
        <v>0</v>
      </c>
      <c r="H29" s="38">
        <v>0</v>
      </c>
      <c r="I29" s="38">
        <v>0</v>
      </c>
      <c r="J29" s="38">
        <v>0</v>
      </c>
      <c r="K29" s="39">
        <v>0</v>
      </c>
      <c r="L29" s="61">
        <v>0</v>
      </c>
      <c r="M29" s="37">
        <v>0</v>
      </c>
      <c r="N29" s="37">
        <v>0</v>
      </c>
      <c r="O29" s="37">
        <v>0</v>
      </c>
      <c r="P29" s="37">
        <v>2</v>
      </c>
      <c r="Q29" s="40">
        <v>0</v>
      </c>
    </row>
    <row r="30" spans="1:17" s="47" customFormat="1" ht="26.25" customHeight="1">
      <c r="A30" s="41" t="s">
        <v>50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44">
        <v>0</v>
      </c>
      <c r="I30" s="44">
        <v>0</v>
      </c>
      <c r="J30" s="44">
        <v>0</v>
      </c>
      <c r="K30" s="45">
        <v>0</v>
      </c>
      <c r="L30" s="63">
        <v>0</v>
      </c>
      <c r="M30" s="43">
        <v>0</v>
      </c>
      <c r="N30" s="43">
        <v>0</v>
      </c>
      <c r="O30" s="43">
        <v>0</v>
      </c>
      <c r="P30" s="43">
        <v>0</v>
      </c>
      <c r="Q30" s="46">
        <v>0</v>
      </c>
    </row>
    <row r="31" spans="1:17" ht="26.25" customHeight="1">
      <c r="A31" s="35" t="s">
        <v>51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38">
        <v>0</v>
      </c>
      <c r="I31" s="38">
        <v>0</v>
      </c>
      <c r="J31" s="38">
        <v>0</v>
      </c>
      <c r="K31" s="39">
        <v>0</v>
      </c>
      <c r="L31" s="61">
        <v>0</v>
      </c>
      <c r="M31" s="37">
        <v>0</v>
      </c>
      <c r="N31" s="37">
        <v>0</v>
      </c>
      <c r="O31" s="37">
        <v>0</v>
      </c>
      <c r="P31" s="37">
        <v>0</v>
      </c>
      <c r="Q31" s="40">
        <v>0</v>
      </c>
    </row>
    <row r="32" spans="1:17" ht="26.25" customHeight="1">
      <c r="A32" s="35" t="s">
        <v>52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38">
        <v>0</v>
      </c>
      <c r="I32" s="38">
        <v>0</v>
      </c>
      <c r="J32" s="38">
        <v>0</v>
      </c>
      <c r="K32" s="39">
        <v>0</v>
      </c>
      <c r="L32" s="61">
        <v>0</v>
      </c>
      <c r="M32" s="37">
        <v>0</v>
      </c>
      <c r="N32" s="37">
        <v>0</v>
      </c>
      <c r="O32" s="37">
        <v>0</v>
      </c>
      <c r="P32" s="37">
        <v>0</v>
      </c>
      <c r="Q32" s="40">
        <v>0</v>
      </c>
    </row>
    <row r="33" spans="1:17" ht="26.25" customHeight="1">
      <c r="A33" s="35" t="s">
        <v>53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38">
        <v>0</v>
      </c>
      <c r="I33" s="38">
        <v>0</v>
      </c>
      <c r="J33" s="38">
        <v>0</v>
      </c>
      <c r="K33" s="39">
        <v>0</v>
      </c>
      <c r="L33" s="61">
        <v>0</v>
      </c>
      <c r="M33" s="37">
        <v>0</v>
      </c>
      <c r="N33" s="37">
        <v>0</v>
      </c>
      <c r="O33" s="37">
        <v>0</v>
      </c>
      <c r="P33" s="37">
        <v>0</v>
      </c>
      <c r="Q33" s="40">
        <v>0</v>
      </c>
    </row>
    <row r="34" spans="1:17" ht="26.25" customHeight="1">
      <c r="A34" s="35" t="s">
        <v>54</v>
      </c>
      <c r="B34" s="60">
        <v>0</v>
      </c>
      <c r="C34" s="60">
        <v>1</v>
      </c>
      <c r="D34" s="60">
        <v>6</v>
      </c>
      <c r="E34" s="60">
        <v>0</v>
      </c>
      <c r="F34" s="60">
        <v>4</v>
      </c>
      <c r="G34" s="60">
        <v>0</v>
      </c>
      <c r="H34" s="38">
        <v>0</v>
      </c>
      <c r="I34" s="38">
        <v>0</v>
      </c>
      <c r="J34" s="38">
        <v>8</v>
      </c>
      <c r="K34" s="39">
        <v>0</v>
      </c>
      <c r="L34" s="61">
        <v>0</v>
      </c>
      <c r="M34" s="37">
        <v>1</v>
      </c>
      <c r="N34" s="37">
        <v>6</v>
      </c>
      <c r="O34" s="37">
        <v>0</v>
      </c>
      <c r="P34" s="37">
        <v>4</v>
      </c>
      <c r="Q34" s="40">
        <v>0</v>
      </c>
    </row>
    <row r="35" spans="1:17" s="47" customFormat="1" ht="26.25" customHeight="1">
      <c r="A35" s="41" t="s">
        <v>55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6</v>
      </c>
      <c r="H35" s="44">
        <v>0</v>
      </c>
      <c r="I35" s="44">
        <v>2</v>
      </c>
      <c r="J35" s="44">
        <v>3</v>
      </c>
      <c r="K35" s="45">
        <v>1</v>
      </c>
      <c r="L35" s="63">
        <v>0</v>
      </c>
      <c r="M35" s="43">
        <v>0</v>
      </c>
      <c r="N35" s="43">
        <v>0</v>
      </c>
      <c r="O35" s="43">
        <v>0</v>
      </c>
      <c r="P35" s="43">
        <v>0</v>
      </c>
      <c r="Q35" s="46">
        <v>6</v>
      </c>
    </row>
    <row r="36" spans="1:17" ht="26.25" customHeight="1">
      <c r="A36" s="35" t="s">
        <v>56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38">
        <v>0</v>
      </c>
      <c r="I36" s="38">
        <v>0</v>
      </c>
      <c r="J36" s="38">
        <v>0</v>
      </c>
      <c r="K36" s="39">
        <v>0</v>
      </c>
      <c r="L36" s="61">
        <v>0</v>
      </c>
      <c r="M36" s="37">
        <v>0</v>
      </c>
      <c r="N36" s="37">
        <v>0</v>
      </c>
      <c r="O36" s="37">
        <v>0</v>
      </c>
      <c r="P36" s="37">
        <v>0</v>
      </c>
      <c r="Q36" s="40">
        <v>0</v>
      </c>
    </row>
    <row r="37" spans="1:17" ht="26.25" customHeight="1">
      <c r="A37" s="35" t="s">
        <v>43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38">
        <v>0</v>
      </c>
      <c r="I37" s="38">
        <v>0</v>
      </c>
      <c r="J37" s="38">
        <v>0</v>
      </c>
      <c r="K37" s="39">
        <v>0</v>
      </c>
      <c r="L37" s="61">
        <v>0</v>
      </c>
      <c r="M37" s="37">
        <v>0</v>
      </c>
      <c r="N37" s="37">
        <v>0</v>
      </c>
      <c r="O37" s="37">
        <v>0</v>
      </c>
      <c r="P37" s="37">
        <v>0</v>
      </c>
      <c r="Q37" s="40">
        <v>0</v>
      </c>
    </row>
    <row r="38" spans="1:17" ht="26.25" customHeight="1">
      <c r="A38" s="35"/>
      <c r="B38" s="60"/>
      <c r="C38" s="60"/>
      <c r="D38" s="60"/>
      <c r="E38" s="60"/>
      <c r="F38" s="60"/>
      <c r="G38" s="60"/>
      <c r="H38" s="38"/>
      <c r="I38" s="38"/>
      <c r="J38" s="38"/>
      <c r="K38" s="39"/>
      <c r="L38" s="61"/>
      <c r="M38" s="37"/>
      <c r="N38" s="37"/>
      <c r="O38" s="37"/>
      <c r="P38" s="37"/>
      <c r="Q38" s="40"/>
    </row>
    <row r="39" spans="1:17" s="34" customFormat="1" ht="26.25" customHeight="1">
      <c r="A39" s="28" t="s">
        <v>57</v>
      </c>
      <c r="B39" s="58">
        <v>0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31">
        <v>0</v>
      </c>
      <c r="I39" s="31">
        <v>0</v>
      </c>
      <c r="J39" s="31">
        <v>1</v>
      </c>
      <c r="K39" s="32">
        <v>0</v>
      </c>
      <c r="L39" s="59">
        <v>0</v>
      </c>
      <c r="M39" s="30">
        <v>0</v>
      </c>
      <c r="N39" s="30">
        <v>0</v>
      </c>
      <c r="O39" s="30">
        <v>0</v>
      </c>
      <c r="P39" s="30">
        <v>0</v>
      </c>
      <c r="Q39" s="33">
        <v>0</v>
      </c>
    </row>
    <row r="40" spans="1:17" ht="26.25" customHeight="1">
      <c r="A40" s="35"/>
      <c r="B40" s="60"/>
      <c r="C40" s="60"/>
      <c r="D40" s="60"/>
      <c r="E40" s="60"/>
      <c r="F40" s="60"/>
      <c r="G40" s="60"/>
      <c r="H40" s="38"/>
      <c r="I40" s="38"/>
      <c r="J40" s="38"/>
      <c r="K40" s="39"/>
      <c r="L40" s="61"/>
      <c r="M40" s="37"/>
      <c r="N40" s="37"/>
      <c r="O40" s="37"/>
      <c r="P40" s="37"/>
      <c r="Q40" s="40"/>
    </row>
    <row r="41" spans="1:17" ht="26.25" customHeight="1">
      <c r="A41" s="35" t="s">
        <v>58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38">
        <v>0</v>
      </c>
      <c r="I41" s="38">
        <v>0</v>
      </c>
      <c r="J41" s="38">
        <v>0</v>
      </c>
      <c r="K41" s="39">
        <v>0</v>
      </c>
      <c r="L41" s="61">
        <v>0</v>
      </c>
      <c r="M41" s="37">
        <v>0</v>
      </c>
      <c r="N41" s="37">
        <v>0</v>
      </c>
      <c r="O41" s="37">
        <v>0</v>
      </c>
      <c r="P41" s="37">
        <v>0</v>
      </c>
      <c r="Q41" s="40">
        <v>0</v>
      </c>
    </row>
    <row r="42" spans="1:17" ht="26.25" customHeight="1">
      <c r="A42" s="35" t="s">
        <v>59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38">
        <v>0</v>
      </c>
      <c r="I42" s="38">
        <v>0</v>
      </c>
      <c r="J42" s="38">
        <v>0</v>
      </c>
      <c r="K42" s="39">
        <v>0</v>
      </c>
      <c r="L42" s="61">
        <v>0</v>
      </c>
      <c r="M42" s="37">
        <v>0</v>
      </c>
      <c r="N42" s="37">
        <v>0</v>
      </c>
      <c r="O42" s="37">
        <v>0</v>
      </c>
      <c r="P42" s="37">
        <v>0</v>
      </c>
      <c r="Q42" s="40">
        <v>0</v>
      </c>
    </row>
    <row r="43" spans="1:17" ht="26.25" customHeight="1">
      <c r="A43" s="35" t="s">
        <v>43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38">
        <v>0</v>
      </c>
      <c r="I43" s="38">
        <v>0</v>
      </c>
      <c r="J43" s="38">
        <v>1</v>
      </c>
      <c r="K43" s="39">
        <v>0</v>
      </c>
      <c r="L43" s="61">
        <v>0</v>
      </c>
      <c r="M43" s="37">
        <v>0</v>
      </c>
      <c r="N43" s="37">
        <v>0</v>
      </c>
      <c r="O43" s="37">
        <v>0</v>
      </c>
      <c r="P43" s="37">
        <v>0</v>
      </c>
      <c r="Q43" s="40">
        <v>0</v>
      </c>
    </row>
    <row r="44" spans="1:17" ht="26.25" customHeight="1">
      <c r="A44" s="35"/>
      <c r="B44" s="60"/>
      <c r="C44" s="60"/>
      <c r="D44" s="60"/>
      <c r="E44" s="60"/>
      <c r="F44" s="60"/>
      <c r="G44" s="60"/>
      <c r="H44" s="38"/>
      <c r="I44" s="38"/>
      <c r="J44" s="38"/>
      <c r="K44" s="39"/>
      <c r="L44" s="61"/>
      <c r="M44" s="37"/>
      <c r="N44" s="37"/>
      <c r="O44" s="37"/>
      <c r="P44" s="37"/>
      <c r="Q44" s="40"/>
    </row>
    <row r="45" spans="1:17" s="34" customFormat="1" ht="26.25" customHeight="1">
      <c r="A45" s="28" t="s">
        <v>60</v>
      </c>
      <c r="B45" s="58">
        <v>12</v>
      </c>
      <c r="C45" s="58">
        <v>17</v>
      </c>
      <c r="D45" s="58">
        <v>0</v>
      </c>
      <c r="E45" s="58">
        <v>1</v>
      </c>
      <c r="F45" s="58">
        <v>0</v>
      </c>
      <c r="G45" s="58">
        <v>42</v>
      </c>
      <c r="H45" s="31">
        <v>3</v>
      </c>
      <c r="I45" s="31">
        <v>4</v>
      </c>
      <c r="J45" s="31">
        <v>0</v>
      </c>
      <c r="K45" s="32">
        <v>22</v>
      </c>
      <c r="L45" s="59">
        <v>12</v>
      </c>
      <c r="M45" s="30">
        <v>17</v>
      </c>
      <c r="N45" s="30">
        <v>0</v>
      </c>
      <c r="O45" s="30">
        <v>1</v>
      </c>
      <c r="P45" s="30">
        <v>0</v>
      </c>
      <c r="Q45" s="33">
        <v>42</v>
      </c>
    </row>
    <row r="46" spans="1:17" ht="26.25" customHeight="1">
      <c r="A46" s="35"/>
      <c r="B46" s="60"/>
      <c r="C46" s="60"/>
      <c r="D46" s="60"/>
      <c r="E46" s="60"/>
      <c r="F46" s="60"/>
      <c r="G46" s="60"/>
      <c r="H46" s="38"/>
      <c r="I46" s="38"/>
      <c r="J46" s="38"/>
      <c r="K46" s="39"/>
      <c r="L46" s="61"/>
      <c r="M46" s="37"/>
      <c r="N46" s="37"/>
      <c r="O46" s="37"/>
      <c r="P46" s="37"/>
      <c r="Q46" s="40"/>
    </row>
    <row r="47" spans="1:17" ht="26.25" customHeight="1">
      <c r="A47" s="35" t="s">
        <v>61</v>
      </c>
      <c r="B47" s="60">
        <v>0</v>
      </c>
      <c r="C47" s="60">
        <v>2</v>
      </c>
      <c r="D47" s="60">
        <v>0</v>
      </c>
      <c r="E47" s="60">
        <v>0</v>
      </c>
      <c r="F47" s="60">
        <v>0</v>
      </c>
      <c r="G47" s="60">
        <v>0</v>
      </c>
      <c r="H47" s="38">
        <v>0</v>
      </c>
      <c r="I47" s="38">
        <v>0</v>
      </c>
      <c r="J47" s="38">
        <v>0</v>
      </c>
      <c r="K47" s="39">
        <v>0</v>
      </c>
      <c r="L47" s="61">
        <v>0</v>
      </c>
      <c r="M47" s="37">
        <v>2</v>
      </c>
      <c r="N47" s="37">
        <v>0</v>
      </c>
      <c r="O47" s="37">
        <v>0</v>
      </c>
      <c r="P47" s="37">
        <v>0</v>
      </c>
      <c r="Q47" s="40">
        <v>0</v>
      </c>
    </row>
    <row r="48" spans="1:17" ht="26.25" customHeight="1">
      <c r="A48" s="35" t="s">
        <v>62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38">
        <v>0</v>
      </c>
      <c r="I48" s="38">
        <v>0</v>
      </c>
      <c r="J48" s="38">
        <v>0</v>
      </c>
      <c r="K48" s="39">
        <v>0</v>
      </c>
      <c r="L48" s="61">
        <v>0</v>
      </c>
      <c r="M48" s="37">
        <v>0</v>
      </c>
      <c r="N48" s="37">
        <v>0</v>
      </c>
      <c r="O48" s="37">
        <v>0</v>
      </c>
      <c r="P48" s="37">
        <v>0</v>
      </c>
      <c r="Q48" s="40">
        <v>0</v>
      </c>
    </row>
    <row r="49" spans="1:17" ht="26.25" customHeight="1">
      <c r="A49" s="35" t="s">
        <v>63</v>
      </c>
      <c r="B49" s="60">
        <v>12</v>
      </c>
      <c r="C49" s="60">
        <v>15</v>
      </c>
      <c r="D49" s="60">
        <v>0</v>
      </c>
      <c r="E49" s="60">
        <v>1</v>
      </c>
      <c r="F49" s="60">
        <v>0</v>
      </c>
      <c r="G49" s="60">
        <v>42</v>
      </c>
      <c r="H49" s="38">
        <v>3</v>
      </c>
      <c r="I49" s="38">
        <v>4</v>
      </c>
      <c r="J49" s="38">
        <v>0</v>
      </c>
      <c r="K49" s="39">
        <v>22</v>
      </c>
      <c r="L49" s="61">
        <v>12</v>
      </c>
      <c r="M49" s="37">
        <v>15</v>
      </c>
      <c r="N49" s="37">
        <v>0</v>
      </c>
      <c r="O49" s="37">
        <v>1</v>
      </c>
      <c r="P49" s="37">
        <v>0</v>
      </c>
      <c r="Q49" s="40">
        <v>42</v>
      </c>
    </row>
    <row r="50" spans="1:17" ht="26.25" customHeight="1">
      <c r="A50" s="35" t="s">
        <v>43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38">
        <v>0</v>
      </c>
      <c r="I50" s="38">
        <v>0</v>
      </c>
      <c r="J50" s="38">
        <v>0</v>
      </c>
      <c r="K50" s="39">
        <v>0</v>
      </c>
      <c r="L50" s="61">
        <v>0</v>
      </c>
      <c r="M50" s="37">
        <v>0</v>
      </c>
      <c r="N50" s="37">
        <v>0</v>
      </c>
      <c r="O50" s="37">
        <v>0</v>
      </c>
      <c r="P50" s="37">
        <v>0</v>
      </c>
      <c r="Q50" s="40">
        <v>0</v>
      </c>
    </row>
    <row r="51" spans="1:17" ht="26.25" customHeight="1">
      <c r="A51" s="35"/>
      <c r="B51" s="60"/>
      <c r="C51" s="60"/>
      <c r="D51" s="60"/>
      <c r="E51" s="60"/>
      <c r="F51" s="60"/>
      <c r="G51" s="60"/>
      <c r="H51" s="38"/>
      <c r="I51" s="38"/>
      <c r="J51" s="38"/>
      <c r="K51" s="39"/>
      <c r="L51" s="61"/>
      <c r="M51" s="37"/>
      <c r="N51" s="37"/>
      <c r="O51" s="37"/>
      <c r="P51" s="37"/>
      <c r="Q51" s="40"/>
    </row>
    <row r="52" spans="1:17" s="34" customFormat="1" ht="26.25" customHeight="1">
      <c r="A52" s="28" t="s">
        <v>64</v>
      </c>
      <c r="B52" s="58">
        <v>0</v>
      </c>
      <c r="C52" s="58">
        <v>1</v>
      </c>
      <c r="D52" s="58">
        <v>0</v>
      </c>
      <c r="E52" s="58">
        <v>0</v>
      </c>
      <c r="F52" s="58">
        <v>0</v>
      </c>
      <c r="G52" s="58">
        <v>0</v>
      </c>
      <c r="H52" s="31">
        <v>0</v>
      </c>
      <c r="I52" s="31">
        <v>0</v>
      </c>
      <c r="J52" s="31">
        <v>0</v>
      </c>
      <c r="K52" s="32">
        <v>0</v>
      </c>
      <c r="L52" s="59">
        <v>0</v>
      </c>
      <c r="M52" s="30">
        <v>1</v>
      </c>
      <c r="N52" s="30">
        <v>0</v>
      </c>
      <c r="O52" s="30">
        <v>0</v>
      </c>
      <c r="P52" s="30">
        <v>0</v>
      </c>
      <c r="Q52" s="33">
        <v>0</v>
      </c>
    </row>
    <row r="53" spans="1:17" ht="26.25" customHeight="1">
      <c r="A53" s="35"/>
      <c r="B53" s="60"/>
      <c r="C53" s="60"/>
      <c r="D53" s="60"/>
      <c r="E53" s="60"/>
      <c r="F53" s="60"/>
      <c r="G53" s="60"/>
      <c r="H53" s="38"/>
      <c r="I53" s="38"/>
      <c r="J53" s="38"/>
      <c r="K53" s="39"/>
      <c r="L53" s="61"/>
      <c r="M53" s="37"/>
      <c r="N53" s="37"/>
      <c r="O53" s="37"/>
      <c r="P53" s="37"/>
      <c r="Q53" s="40"/>
    </row>
    <row r="54" spans="1:17" ht="26.25" customHeight="1">
      <c r="A54" s="35" t="s">
        <v>65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  <c r="G54" s="60">
        <v>0</v>
      </c>
      <c r="H54" s="38">
        <v>0</v>
      </c>
      <c r="I54" s="38">
        <v>0</v>
      </c>
      <c r="J54" s="38">
        <v>0</v>
      </c>
      <c r="K54" s="39">
        <v>0</v>
      </c>
      <c r="L54" s="61">
        <v>0</v>
      </c>
      <c r="M54" s="37">
        <v>0</v>
      </c>
      <c r="N54" s="37">
        <v>0</v>
      </c>
      <c r="O54" s="37">
        <v>0</v>
      </c>
      <c r="P54" s="37">
        <v>0</v>
      </c>
      <c r="Q54" s="40">
        <v>0</v>
      </c>
    </row>
    <row r="55" spans="1:17" ht="26.25" customHeight="1">
      <c r="A55" s="35" t="s">
        <v>66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  <c r="H55" s="38">
        <v>0</v>
      </c>
      <c r="I55" s="38">
        <v>0</v>
      </c>
      <c r="J55" s="38">
        <v>0</v>
      </c>
      <c r="K55" s="39">
        <v>0</v>
      </c>
      <c r="L55" s="61">
        <v>0</v>
      </c>
      <c r="M55" s="37">
        <v>0</v>
      </c>
      <c r="N55" s="37">
        <v>0</v>
      </c>
      <c r="O55" s="37">
        <v>0</v>
      </c>
      <c r="P55" s="37">
        <v>0</v>
      </c>
      <c r="Q55" s="40">
        <v>0</v>
      </c>
    </row>
    <row r="56" spans="1:17" ht="26.25" customHeight="1">
      <c r="A56" s="35" t="s">
        <v>67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38">
        <v>0</v>
      </c>
      <c r="I56" s="38">
        <v>0</v>
      </c>
      <c r="J56" s="38">
        <v>0</v>
      </c>
      <c r="K56" s="39">
        <v>0</v>
      </c>
      <c r="L56" s="61">
        <v>0</v>
      </c>
      <c r="M56" s="37">
        <v>0</v>
      </c>
      <c r="N56" s="37">
        <v>0</v>
      </c>
      <c r="O56" s="37">
        <v>0</v>
      </c>
      <c r="P56" s="37">
        <v>0</v>
      </c>
      <c r="Q56" s="40">
        <v>0</v>
      </c>
    </row>
    <row r="57" spans="1:17" ht="26.25" customHeight="1">
      <c r="A57" s="35" t="s">
        <v>68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  <c r="H57" s="38">
        <v>0</v>
      </c>
      <c r="I57" s="38">
        <v>0</v>
      </c>
      <c r="J57" s="38">
        <v>0</v>
      </c>
      <c r="K57" s="39">
        <v>0</v>
      </c>
      <c r="L57" s="61">
        <v>0</v>
      </c>
      <c r="M57" s="37">
        <v>0</v>
      </c>
      <c r="N57" s="37">
        <v>0</v>
      </c>
      <c r="O57" s="37">
        <v>0</v>
      </c>
      <c r="P57" s="37">
        <v>0</v>
      </c>
      <c r="Q57" s="40">
        <v>0</v>
      </c>
    </row>
    <row r="58" spans="1:17" ht="26.25" customHeight="1">
      <c r="A58" s="35" t="s">
        <v>43</v>
      </c>
      <c r="B58" s="60">
        <v>0</v>
      </c>
      <c r="C58" s="60">
        <v>1</v>
      </c>
      <c r="D58" s="60">
        <v>0</v>
      </c>
      <c r="E58" s="60">
        <v>0</v>
      </c>
      <c r="F58" s="60">
        <v>0</v>
      </c>
      <c r="G58" s="60">
        <v>0</v>
      </c>
      <c r="H58" s="38">
        <v>0</v>
      </c>
      <c r="I58" s="38">
        <v>0</v>
      </c>
      <c r="J58" s="38">
        <v>0</v>
      </c>
      <c r="K58" s="39">
        <v>0</v>
      </c>
      <c r="L58" s="61">
        <v>0</v>
      </c>
      <c r="M58" s="37">
        <v>1</v>
      </c>
      <c r="N58" s="37">
        <v>0</v>
      </c>
      <c r="O58" s="37">
        <v>0</v>
      </c>
      <c r="P58" s="37">
        <v>0</v>
      </c>
      <c r="Q58" s="40">
        <v>0</v>
      </c>
    </row>
    <row r="59" spans="1:17" ht="26.25" customHeight="1">
      <c r="A59" s="35"/>
      <c r="B59" s="60"/>
      <c r="C59" s="60"/>
      <c r="D59" s="60"/>
      <c r="E59" s="60"/>
      <c r="F59" s="60"/>
      <c r="G59" s="60"/>
      <c r="H59" s="38"/>
      <c r="I59" s="38"/>
      <c r="J59" s="38"/>
      <c r="K59" s="39"/>
      <c r="L59" s="61"/>
      <c r="M59" s="37"/>
      <c r="N59" s="37"/>
      <c r="O59" s="37"/>
      <c r="P59" s="37"/>
      <c r="Q59" s="40"/>
    </row>
    <row r="60" spans="1:17" s="34" customFormat="1" ht="26.25" customHeight="1">
      <c r="A60" s="28" t="s">
        <v>69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3</v>
      </c>
      <c r="H60" s="31">
        <v>0</v>
      </c>
      <c r="I60" s="31">
        <v>0</v>
      </c>
      <c r="J60" s="31">
        <v>0</v>
      </c>
      <c r="K60" s="32">
        <v>0</v>
      </c>
      <c r="L60" s="59">
        <v>0</v>
      </c>
      <c r="M60" s="30">
        <v>0</v>
      </c>
      <c r="N60" s="30">
        <v>0</v>
      </c>
      <c r="O60" s="30">
        <v>0</v>
      </c>
      <c r="P60" s="30">
        <v>0</v>
      </c>
      <c r="Q60" s="33">
        <v>3</v>
      </c>
    </row>
    <row r="61" spans="1:17" s="34" customFormat="1" ht="26.25" customHeight="1">
      <c r="A61" s="28"/>
      <c r="B61" s="60"/>
      <c r="C61" s="60"/>
      <c r="D61" s="60"/>
      <c r="E61" s="60"/>
      <c r="F61" s="60"/>
      <c r="G61" s="60"/>
      <c r="H61" s="31"/>
      <c r="I61" s="31"/>
      <c r="J61" s="31"/>
      <c r="K61" s="32"/>
      <c r="L61" s="61"/>
      <c r="M61" s="37"/>
      <c r="N61" s="37"/>
      <c r="O61" s="37"/>
      <c r="P61" s="37"/>
      <c r="Q61" s="40"/>
    </row>
    <row r="62" spans="1:17" ht="26.25" customHeight="1">
      <c r="A62" s="35" t="s">
        <v>70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v>3</v>
      </c>
      <c r="H62" s="38">
        <v>0</v>
      </c>
      <c r="I62" s="38">
        <v>0</v>
      </c>
      <c r="J62" s="38">
        <v>0</v>
      </c>
      <c r="K62" s="39">
        <v>0</v>
      </c>
      <c r="L62" s="61">
        <v>0</v>
      </c>
      <c r="M62" s="37">
        <v>0</v>
      </c>
      <c r="N62" s="37">
        <v>0</v>
      </c>
      <c r="O62" s="37">
        <v>0</v>
      </c>
      <c r="P62" s="37">
        <v>0</v>
      </c>
      <c r="Q62" s="40">
        <v>3</v>
      </c>
    </row>
    <row r="63" spans="1:17" ht="26.25" customHeight="1">
      <c r="A63" s="35" t="s">
        <v>71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v>0</v>
      </c>
      <c r="H63" s="38">
        <v>0</v>
      </c>
      <c r="I63" s="38">
        <v>0</v>
      </c>
      <c r="J63" s="38">
        <v>0</v>
      </c>
      <c r="K63" s="39">
        <v>0</v>
      </c>
      <c r="L63" s="61">
        <v>0</v>
      </c>
      <c r="M63" s="37">
        <v>0</v>
      </c>
      <c r="N63" s="37">
        <v>0</v>
      </c>
      <c r="O63" s="37">
        <v>0</v>
      </c>
      <c r="P63" s="37">
        <v>0</v>
      </c>
      <c r="Q63" s="40">
        <v>0</v>
      </c>
    </row>
    <row r="64" spans="1:17" ht="26.25" customHeight="1">
      <c r="A64" s="35" t="s">
        <v>43</v>
      </c>
      <c r="B64" s="60">
        <v>0</v>
      </c>
      <c r="C64" s="60">
        <v>0</v>
      </c>
      <c r="D64" s="60">
        <v>0</v>
      </c>
      <c r="E64" s="60">
        <v>0</v>
      </c>
      <c r="F64" s="60">
        <v>0</v>
      </c>
      <c r="G64" s="60">
        <v>0</v>
      </c>
      <c r="H64" s="38">
        <v>0</v>
      </c>
      <c r="I64" s="38">
        <v>0</v>
      </c>
      <c r="J64" s="38">
        <v>0</v>
      </c>
      <c r="K64" s="39">
        <v>0</v>
      </c>
      <c r="L64" s="61">
        <v>0</v>
      </c>
      <c r="M64" s="37">
        <v>0</v>
      </c>
      <c r="N64" s="37">
        <v>0</v>
      </c>
      <c r="O64" s="37">
        <v>0</v>
      </c>
      <c r="P64" s="37">
        <v>0</v>
      </c>
      <c r="Q64" s="40">
        <v>0</v>
      </c>
    </row>
    <row r="65" spans="1:17" ht="26.25" customHeight="1">
      <c r="A65" s="35"/>
      <c r="B65" s="60"/>
      <c r="C65" s="60"/>
      <c r="D65" s="60"/>
      <c r="E65" s="60"/>
      <c r="F65" s="60"/>
      <c r="G65" s="60"/>
      <c r="H65" s="38"/>
      <c r="I65" s="38"/>
      <c r="J65" s="38"/>
      <c r="K65" s="39"/>
      <c r="L65" s="61"/>
      <c r="M65" s="37"/>
      <c r="N65" s="37"/>
      <c r="O65" s="37"/>
      <c r="P65" s="37"/>
      <c r="Q65" s="40"/>
    </row>
    <row r="66" spans="1:17" s="34" customFormat="1" ht="26.25" customHeight="1">
      <c r="A66" s="28" t="s">
        <v>72</v>
      </c>
      <c r="B66" s="58">
        <v>0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  <c r="H66" s="31">
        <v>0</v>
      </c>
      <c r="I66" s="31">
        <v>0</v>
      </c>
      <c r="J66" s="31">
        <v>0</v>
      </c>
      <c r="K66" s="32">
        <v>0</v>
      </c>
      <c r="L66" s="59">
        <v>0</v>
      </c>
      <c r="M66" s="30">
        <v>0</v>
      </c>
      <c r="N66" s="30">
        <v>0</v>
      </c>
      <c r="O66" s="30">
        <v>0</v>
      </c>
      <c r="P66" s="30">
        <v>0</v>
      </c>
      <c r="Q66" s="33">
        <v>0</v>
      </c>
    </row>
    <row r="67" spans="1:17" ht="26.25" customHeight="1">
      <c r="A67" s="48"/>
      <c r="B67" s="64"/>
      <c r="C67" s="64"/>
      <c r="D67" s="64"/>
      <c r="E67" s="64"/>
      <c r="F67" s="64"/>
      <c r="G67" s="64"/>
      <c r="H67" s="51"/>
      <c r="I67" s="51"/>
      <c r="J67" s="51"/>
      <c r="K67" s="52"/>
      <c r="L67" s="65"/>
      <c r="M67" s="64"/>
      <c r="N67" s="64"/>
      <c r="O67" s="64"/>
      <c r="P67" s="64"/>
      <c r="Q67" s="66"/>
    </row>
  </sheetData>
  <mergeCells count="2">
    <mergeCell ref="B3:K3"/>
    <mergeCell ref="L3:Q3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46" fitToHeight="0" orientation="portrait" r:id="rId1"/>
  <headerFooter>
    <oddHeader>&amp;R出入国在留管理庁　出入国管理統計
正誤情報　&amp;A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Q83"/>
  <sheetViews>
    <sheetView zoomScale="70" zoomScaleNormal="70" zoomScaleSheetLayoutView="40" workbookViewId="0"/>
  </sheetViews>
  <sheetFormatPr defaultColWidth="11.875" defaultRowHeight="13.5"/>
  <cols>
    <col min="1" max="1" width="0.625" style="365" customWidth="1"/>
    <col min="2" max="2" width="12.625" style="365" customWidth="1"/>
    <col min="3" max="3" width="15.625" style="353" customWidth="1"/>
    <col min="4" max="4" width="0.625" style="353" customWidth="1"/>
    <col min="5" max="11" width="14.375" style="365" customWidth="1"/>
    <col min="12" max="20" width="13.25" style="365" customWidth="1"/>
    <col min="21" max="21" width="14.375" style="365" customWidth="1"/>
    <col min="22" max="22" width="0.625" style="365" customWidth="1"/>
    <col min="23" max="23" width="12.625" style="365" customWidth="1"/>
    <col min="24" max="24" width="15.625" style="353" customWidth="1"/>
    <col min="25" max="25" width="0.625" style="353" customWidth="1"/>
    <col min="26" max="31" width="14.375" style="365" customWidth="1"/>
    <col min="32" max="42" width="14.75" style="365" customWidth="1"/>
    <col min="43" max="16384" width="11.875" style="365"/>
  </cols>
  <sheetData>
    <row r="1" spans="1:43" ht="21" customHeight="1">
      <c r="B1" s="950" t="s">
        <v>911</v>
      </c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  <c r="T1" s="950"/>
      <c r="U1" s="950"/>
      <c r="W1" s="950" t="s">
        <v>912</v>
      </c>
      <c r="X1" s="950"/>
      <c r="Y1" s="950"/>
      <c r="Z1" s="950"/>
      <c r="AA1" s="950"/>
      <c r="AB1" s="950"/>
      <c r="AC1" s="950"/>
      <c r="AD1" s="950"/>
      <c r="AE1" s="950"/>
      <c r="AF1" s="950"/>
      <c r="AG1" s="950"/>
      <c r="AH1" s="950"/>
      <c r="AI1" s="950"/>
      <c r="AJ1" s="950"/>
      <c r="AK1" s="950"/>
      <c r="AL1" s="950"/>
      <c r="AM1" s="950"/>
      <c r="AN1" s="950"/>
      <c r="AO1" s="950"/>
      <c r="AP1" s="950"/>
    </row>
    <row r="2" spans="1:43" ht="17.25">
      <c r="B2" s="71"/>
      <c r="C2" s="71"/>
      <c r="D2" s="71"/>
      <c r="E2" s="71"/>
      <c r="F2" s="719"/>
      <c r="G2" s="71"/>
      <c r="U2" s="720" t="s">
        <v>859</v>
      </c>
      <c r="W2" s="71"/>
      <c r="X2" s="71"/>
      <c r="Y2" s="71"/>
      <c r="Z2" s="71"/>
      <c r="AA2" s="71"/>
      <c r="AB2" s="719"/>
      <c r="AC2" s="71"/>
      <c r="AP2" s="720" t="s">
        <v>859</v>
      </c>
    </row>
    <row r="3" spans="1:43" s="333" customFormat="1" ht="17.25">
      <c r="C3" s="72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X3" s="72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</row>
    <row r="4" spans="1:43" s="335" customFormat="1" ht="18.75" customHeight="1" thickBot="1">
      <c r="B4" s="722" t="s">
        <v>913</v>
      </c>
      <c r="C4" s="723"/>
      <c r="D4" s="723"/>
      <c r="E4" s="724"/>
      <c r="F4" s="725" t="s">
        <v>914</v>
      </c>
      <c r="G4" s="723"/>
      <c r="H4" s="723"/>
      <c r="I4" s="723"/>
      <c r="J4" s="723"/>
      <c r="K4" s="723"/>
      <c r="L4" s="723"/>
      <c r="M4" s="723"/>
      <c r="N4" s="723"/>
      <c r="O4" s="723"/>
      <c r="P4" s="723"/>
      <c r="Q4" s="723"/>
      <c r="R4" s="723"/>
      <c r="S4" s="723"/>
      <c r="T4" s="723"/>
      <c r="W4" s="722"/>
      <c r="X4" s="334"/>
      <c r="Y4" s="334"/>
      <c r="AM4" s="726"/>
      <c r="AN4" s="726"/>
      <c r="AO4" s="726"/>
      <c r="AP4" s="727"/>
    </row>
    <row r="5" spans="1:43" s="344" customFormat="1" ht="7.5" customHeight="1">
      <c r="A5" s="728"/>
      <c r="B5" s="951" t="s">
        <v>5</v>
      </c>
      <c r="C5" s="729"/>
      <c r="D5" s="730"/>
      <c r="E5" s="731"/>
      <c r="F5" s="732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4"/>
      <c r="V5" s="735"/>
      <c r="W5" s="951" t="s">
        <v>5</v>
      </c>
      <c r="X5" s="736"/>
      <c r="Y5" s="730"/>
      <c r="Z5" s="733"/>
      <c r="AA5" s="737"/>
      <c r="AB5" s="733"/>
      <c r="AC5" s="733"/>
      <c r="AD5" s="732"/>
      <c r="AE5" s="733"/>
      <c r="AF5" s="733"/>
      <c r="AG5" s="733"/>
      <c r="AH5" s="737"/>
      <c r="AI5" s="733"/>
      <c r="AJ5" s="733"/>
      <c r="AK5" s="733"/>
      <c r="AL5" s="737"/>
      <c r="AM5" s="733"/>
      <c r="AN5" s="733"/>
      <c r="AO5" s="733"/>
      <c r="AP5" s="738"/>
    </row>
    <row r="6" spans="1:43" s="344" customFormat="1">
      <c r="A6" s="728"/>
      <c r="B6" s="952"/>
      <c r="C6" s="739"/>
      <c r="D6" s="360"/>
      <c r="E6" s="337"/>
      <c r="F6" s="345"/>
      <c r="G6" s="339"/>
      <c r="H6" s="339"/>
      <c r="I6" s="339"/>
      <c r="J6" s="339"/>
      <c r="K6" s="339"/>
      <c r="L6" s="339"/>
      <c r="M6" s="339"/>
      <c r="N6" s="339" t="s">
        <v>198</v>
      </c>
      <c r="O6" s="339"/>
      <c r="P6" s="339"/>
      <c r="Q6" s="339"/>
      <c r="R6" s="339"/>
      <c r="S6" s="339" t="s">
        <v>199</v>
      </c>
      <c r="T6" s="339"/>
      <c r="U6" s="740"/>
      <c r="V6" s="337"/>
      <c r="W6" s="952"/>
      <c r="X6" s="600"/>
      <c r="Y6" s="360"/>
      <c r="Z6" s="339"/>
      <c r="AA6" s="741" t="s">
        <v>841</v>
      </c>
      <c r="AB6" s="602" t="s">
        <v>841</v>
      </c>
      <c r="AC6" s="602" t="s">
        <v>841</v>
      </c>
      <c r="AD6" s="741" t="s">
        <v>841</v>
      </c>
      <c r="AE6" s="339"/>
      <c r="AF6" s="339"/>
      <c r="AG6" s="339"/>
      <c r="AH6" s="337"/>
      <c r="AI6" s="339"/>
      <c r="AJ6" s="339"/>
      <c r="AK6" s="339"/>
      <c r="AL6" s="351" t="s">
        <v>915</v>
      </c>
      <c r="AM6" s="349" t="s">
        <v>916</v>
      </c>
      <c r="AN6" s="339"/>
      <c r="AO6" s="339"/>
      <c r="AP6" s="728"/>
    </row>
    <row r="7" spans="1:43" s="353" customFormat="1" ht="21">
      <c r="A7" s="742"/>
      <c r="B7" s="952"/>
      <c r="C7" s="743" t="s">
        <v>842</v>
      </c>
      <c r="D7" s="360"/>
      <c r="E7" s="347" t="s">
        <v>202</v>
      </c>
      <c r="F7" s="348" t="s">
        <v>203</v>
      </c>
      <c r="G7" s="349" t="s">
        <v>917</v>
      </c>
      <c r="H7" s="349" t="s">
        <v>918</v>
      </c>
      <c r="I7" s="349" t="s">
        <v>919</v>
      </c>
      <c r="J7" s="349" t="s">
        <v>920</v>
      </c>
      <c r="K7" s="349" t="s">
        <v>921</v>
      </c>
      <c r="L7" s="349" t="s">
        <v>922</v>
      </c>
      <c r="M7" s="349" t="s">
        <v>204</v>
      </c>
      <c r="N7" s="350"/>
      <c r="O7" s="349" t="s">
        <v>205</v>
      </c>
      <c r="P7" s="349" t="s">
        <v>206</v>
      </c>
      <c r="Q7" s="349" t="s">
        <v>207</v>
      </c>
      <c r="R7" s="349" t="s">
        <v>208</v>
      </c>
      <c r="S7" s="350"/>
      <c r="T7" s="349" t="s">
        <v>209</v>
      </c>
      <c r="U7" s="744" t="s">
        <v>923</v>
      </c>
      <c r="V7" s="600"/>
      <c r="W7" s="952"/>
      <c r="X7" s="347" t="s">
        <v>842</v>
      </c>
      <c r="Y7" s="360"/>
      <c r="Z7" s="349" t="s">
        <v>843</v>
      </c>
      <c r="AA7" s="347"/>
      <c r="AB7" s="349"/>
      <c r="AC7" s="349"/>
      <c r="AD7" s="347"/>
      <c r="AE7" s="349" t="s">
        <v>844</v>
      </c>
      <c r="AF7" s="349" t="s">
        <v>845</v>
      </c>
      <c r="AG7" s="349" t="s">
        <v>846</v>
      </c>
      <c r="AH7" s="351" t="s">
        <v>924</v>
      </c>
      <c r="AI7" s="349" t="s">
        <v>925</v>
      </c>
      <c r="AJ7" s="349" t="s">
        <v>926</v>
      </c>
      <c r="AK7" s="349" t="s">
        <v>927</v>
      </c>
      <c r="AL7" s="359"/>
      <c r="AM7" s="350"/>
      <c r="AN7" s="349" t="s">
        <v>928</v>
      </c>
      <c r="AO7" s="349" t="s">
        <v>929</v>
      </c>
      <c r="AP7" s="745" t="s" ph="1">
        <v>930</v>
      </c>
      <c r="AQ7" s="353" ph="1"/>
    </row>
    <row r="8" spans="1:43" s="344" customFormat="1">
      <c r="A8" s="728"/>
      <c r="B8" s="952"/>
      <c r="C8" s="739"/>
      <c r="D8" s="360"/>
      <c r="E8" s="337"/>
      <c r="F8" s="354" t="s">
        <v>216</v>
      </c>
      <c r="G8" s="339"/>
      <c r="H8" s="339"/>
      <c r="I8" s="339"/>
      <c r="J8" s="339"/>
      <c r="K8" s="339"/>
      <c r="L8" s="339"/>
      <c r="M8" s="339"/>
      <c r="N8" s="339" t="s">
        <v>217</v>
      </c>
      <c r="O8" s="339"/>
      <c r="P8" s="339"/>
      <c r="Q8" s="339"/>
      <c r="R8" s="339"/>
      <c r="S8" s="339" t="s">
        <v>218</v>
      </c>
      <c r="T8" s="339"/>
      <c r="U8" s="740"/>
      <c r="V8" s="337"/>
      <c r="W8" s="952"/>
      <c r="X8" s="600"/>
      <c r="Y8" s="360"/>
      <c r="Z8" s="339"/>
      <c r="AA8" s="741" t="s">
        <v>847</v>
      </c>
      <c r="AB8" s="602" t="s">
        <v>848</v>
      </c>
      <c r="AC8" s="602" t="s">
        <v>849</v>
      </c>
      <c r="AD8" s="741" t="s">
        <v>850</v>
      </c>
      <c r="AE8" s="339"/>
      <c r="AF8" s="339"/>
      <c r="AG8" s="339"/>
      <c r="AH8" s="337"/>
      <c r="AI8" s="339"/>
      <c r="AJ8" s="339"/>
      <c r="AK8" s="339"/>
      <c r="AL8" s="351" t="s">
        <v>931</v>
      </c>
      <c r="AM8" s="349" t="s">
        <v>931</v>
      </c>
      <c r="AN8" s="339"/>
      <c r="AO8" s="339"/>
      <c r="AP8" s="728"/>
    </row>
    <row r="9" spans="1:43" s="344" customFormat="1" ht="7.5" customHeight="1">
      <c r="A9" s="728"/>
      <c r="B9" s="952"/>
      <c r="C9" s="746"/>
      <c r="D9" s="391"/>
      <c r="E9" s="356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747"/>
      <c r="V9" s="337"/>
      <c r="W9" s="952"/>
      <c r="X9" s="604"/>
      <c r="Y9" s="391"/>
      <c r="Z9" s="357"/>
      <c r="AA9" s="358"/>
      <c r="AB9" s="357"/>
      <c r="AC9" s="357"/>
      <c r="AD9" s="605"/>
      <c r="AE9" s="357"/>
      <c r="AF9" s="357"/>
      <c r="AG9" s="357"/>
      <c r="AH9" s="358"/>
      <c r="AI9" s="357"/>
      <c r="AJ9" s="357"/>
      <c r="AK9" s="357"/>
      <c r="AL9" s="358"/>
      <c r="AM9" s="357"/>
      <c r="AN9" s="357"/>
      <c r="AO9" s="357"/>
      <c r="AP9" s="748"/>
    </row>
    <row r="10" spans="1:43" ht="7.5" customHeight="1">
      <c r="A10" s="749"/>
      <c r="B10" s="952"/>
      <c r="C10" s="739"/>
      <c r="D10" s="360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750"/>
      <c r="V10" s="606"/>
      <c r="W10" s="952"/>
      <c r="X10" s="600"/>
      <c r="Y10" s="360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606"/>
      <c r="AN10" s="606"/>
      <c r="AO10" s="606"/>
      <c r="AP10" s="749"/>
    </row>
    <row r="11" spans="1:43" s="373" customFormat="1">
      <c r="A11" s="751"/>
      <c r="B11" s="952"/>
      <c r="C11" s="752" t="s">
        <v>3</v>
      </c>
      <c r="D11" s="367"/>
      <c r="E11" s="646">
        <v>884139</v>
      </c>
      <c r="F11" s="646">
        <v>115523</v>
      </c>
      <c r="G11" s="646">
        <v>1529</v>
      </c>
      <c r="H11" s="646">
        <v>2696</v>
      </c>
      <c r="I11" s="646">
        <v>1379</v>
      </c>
      <c r="J11" s="646">
        <v>110</v>
      </c>
      <c r="K11" s="646">
        <v>434</v>
      </c>
      <c r="L11" s="646">
        <v>60</v>
      </c>
      <c r="M11" s="646">
        <v>3956</v>
      </c>
      <c r="N11" s="646">
        <v>90</v>
      </c>
      <c r="O11" s="646">
        <v>34</v>
      </c>
      <c r="P11" s="646">
        <v>440</v>
      </c>
      <c r="Q11" s="646">
        <v>1382</v>
      </c>
      <c r="R11" s="646">
        <v>5635</v>
      </c>
      <c r="S11" s="646">
        <v>11612</v>
      </c>
      <c r="T11" s="646">
        <v>4160</v>
      </c>
      <c r="U11" s="753">
        <v>3718</v>
      </c>
      <c r="V11" s="608"/>
      <c r="W11" s="952"/>
      <c r="X11" s="609" t="s">
        <v>3</v>
      </c>
      <c r="Y11" s="367"/>
      <c r="Z11" s="646">
        <v>1975</v>
      </c>
      <c r="AA11" s="646">
        <v>484</v>
      </c>
      <c r="AB11" s="646">
        <v>4646</v>
      </c>
      <c r="AC11" s="646">
        <v>31</v>
      </c>
      <c r="AD11" s="646">
        <v>344</v>
      </c>
      <c r="AE11" s="646">
        <v>458</v>
      </c>
      <c r="AF11" s="646">
        <v>743603</v>
      </c>
      <c r="AG11" s="646">
        <v>8699</v>
      </c>
      <c r="AH11" s="646">
        <v>1447</v>
      </c>
      <c r="AI11" s="646">
        <v>10638</v>
      </c>
      <c r="AJ11" s="646">
        <v>2100</v>
      </c>
      <c r="AK11" s="646">
        <v>39659</v>
      </c>
      <c r="AL11" s="646">
        <v>12755</v>
      </c>
      <c r="AM11" s="646">
        <v>1645</v>
      </c>
      <c r="AN11" s="646">
        <v>6796</v>
      </c>
      <c r="AO11" s="646">
        <v>11624</v>
      </c>
      <c r="AP11" s="753">
        <v>0</v>
      </c>
    </row>
    <row r="12" spans="1:43" s="377" customFormat="1">
      <c r="A12" s="754"/>
      <c r="B12" s="952"/>
      <c r="C12" s="755"/>
      <c r="D12" s="375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756"/>
      <c r="V12" s="615"/>
      <c r="W12" s="952"/>
      <c r="X12" s="616"/>
      <c r="Y12" s="375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  <c r="AO12" s="384"/>
      <c r="AP12" s="756"/>
    </row>
    <row r="13" spans="1:43">
      <c r="A13" s="749"/>
      <c r="B13" s="952"/>
      <c r="C13" s="757" t="s">
        <v>222</v>
      </c>
      <c r="D13" s="378"/>
      <c r="E13" s="384">
        <v>115523</v>
      </c>
      <c r="F13" s="384">
        <v>0</v>
      </c>
      <c r="G13" s="384">
        <v>367</v>
      </c>
      <c r="H13" s="384">
        <v>328</v>
      </c>
      <c r="I13" s="384">
        <v>1163</v>
      </c>
      <c r="J13" s="384">
        <v>73</v>
      </c>
      <c r="K13" s="384">
        <v>356</v>
      </c>
      <c r="L13" s="384">
        <v>59</v>
      </c>
      <c r="M13" s="384">
        <v>3874</v>
      </c>
      <c r="N13" s="384">
        <v>90</v>
      </c>
      <c r="O13" s="384">
        <v>34</v>
      </c>
      <c r="P13" s="384">
        <v>403</v>
      </c>
      <c r="Q13" s="384">
        <v>633</v>
      </c>
      <c r="R13" s="384">
        <v>5240</v>
      </c>
      <c r="S13" s="384">
        <v>11221</v>
      </c>
      <c r="T13" s="384">
        <v>3554</v>
      </c>
      <c r="U13" s="756">
        <v>407</v>
      </c>
      <c r="V13" s="606"/>
      <c r="W13" s="952"/>
      <c r="X13" s="618" t="s">
        <v>222</v>
      </c>
      <c r="Y13" s="378"/>
      <c r="Z13" s="384">
        <v>1437</v>
      </c>
      <c r="AA13" s="384">
        <v>11</v>
      </c>
      <c r="AB13" s="384">
        <v>35</v>
      </c>
      <c r="AC13" s="384">
        <v>28</v>
      </c>
      <c r="AD13" s="384">
        <v>336</v>
      </c>
      <c r="AE13" s="384">
        <v>228</v>
      </c>
      <c r="AF13" s="384">
        <v>0</v>
      </c>
      <c r="AG13" s="384">
        <v>5518</v>
      </c>
      <c r="AH13" s="384">
        <v>25</v>
      </c>
      <c r="AI13" s="384">
        <v>8313</v>
      </c>
      <c r="AJ13" s="384">
        <v>1166</v>
      </c>
      <c r="AK13" s="384">
        <v>39659</v>
      </c>
      <c r="AL13" s="384">
        <v>11904</v>
      </c>
      <c r="AM13" s="384">
        <v>1515</v>
      </c>
      <c r="AN13" s="384">
        <v>5922</v>
      </c>
      <c r="AO13" s="384">
        <v>11624</v>
      </c>
      <c r="AP13" s="756">
        <v>0</v>
      </c>
    </row>
    <row r="14" spans="1:43">
      <c r="A14" s="749"/>
      <c r="B14" s="952"/>
      <c r="C14" s="739"/>
      <c r="D14" s="360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756"/>
      <c r="V14" s="606"/>
      <c r="W14" s="952"/>
      <c r="X14" s="600"/>
      <c r="Y14" s="360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756"/>
    </row>
    <row r="15" spans="1:43" s="373" customFormat="1">
      <c r="A15" s="751"/>
      <c r="B15" s="952"/>
      <c r="C15" s="752" t="s">
        <v>31</v>
      </c>
      <c r="D15" s="367"/>
      <c r="E15" s="758">
        <v>699666</v>
      </c>
      <c r="F15" s="758">
        <v>95870</v>
      </c>
      <c r="G15" s="758">
        <v>588</v>
      </c>
      <c r="H15" s="758">
        <v>1987</v>
      </c>
      <c r="I15" s="758">
        <v>885</v>
      </c>
      <c r="J15" s="646">
        <v>30</v>
      </c>
      <c r="K15" s="646">
        <v>219</v>
      </c>
      <c r="L15" s="646">
        <v>22</v>
      </c>
      <c r="M15" s="758">
        <v>2583</v>
      </c>
      <c r="N15" s="646">
        <v>7</v>
      </c>
      <c r="O15" s="646">
        <v>32</v>
      </c>
      <c r="P15" s="646">
        <v>274</v>
      </c>
      <c r="Q15" s="758">
        <v>37</v>
      </c>
      <c r="R15" s="758">
        <v>4753</v>
      </c>
      <c r="S15" s="758">
        <v>9035</v>
      </c>
      <c r="T15" s="758">
        <v>2651</v>
      </c>
      <c r="U15" s="759">
        <v>1279</v>
      </c>
      <c r="V15" s="608"/>
      <c r="W15" s="952"/>
      <c r="X15" s="609" t="s">
        <v>31</v>
      </c>
      <c r="Y15" s="367"/>
      <c r="Z15" s="646">
        <v>1822</v>
      </c>
      <c r="AA15" s="646">
        <v>483</v>
      </c>
      <c r="AB15" s="646">
        <v>4646</v>
      </c>
      <c r="AC15" s="646">
        <v>31</v>
      </c>
      <c r="AD15" s="646">
        <v>344</v>
      </c>
      <c r="AE15" s="758">
        <v>301</v>
      </c>
      <c r="AF15" s="758">
        <v>585289</v>
      </c>
      <c r="AG15" s="758">
        <v>8050</v>
      </c>
      <c r="AH15" s="646">
        <v>1027</v>
      </c>
      <c r="AI15" s="758">
        <v>9120</v>
      </c>
      <c r="AJ15" s="758">
        <v>1670</v>
      </c>
      <c r="AK15" s="758">
        <v>33893</v>
      </c>
      <c r="AL15" s="758">
        <v>9918</v>
      </c>
      <c r="AM15" s="758">
        <v>1486</v>
      </c>
      <c r="AN15" s="758">
        <v>5716</v>
      </c>
      <c r="AO15" s="758">
        <v>11488</v>
      </c>
      <c r="AP15" s="753">
        <v>0</v>
      </c>
    </row>
    <row r="16" spans="1:43">
      <c r="A16" s="749"/>
      <c r="B16" s="952"/>
      <c r="C16" s="739" t="s">
        <v>224</v>
      </c>
      <c r="D16" s="360"/>
      <c r="E16" s="384">
        <v>601</v>
      </c>
      <c r="F16" s="384">
        <v>260</v>
      </c>
      <c r="G16" s="384">
        <v>5</v>
      </c>
      <c r="H16" s="384">
        <v>8</v>
      </c>
      <c r="I16" s="384">
        <v>2</v>
      </c>
      <c r="J16" s="384">
        <v>0</v>
      </c>
      <c r="K16" s="384">
        <v>1</v>
      </c>
      <c r="L16" s="384">
        <v>0</v>
      </c>
      <c r="M16" s="384">
        <v>11</v>
      </c>
      <c r="N16" s="384">
        <v>0</v>
      </c>
      <c r="O16" s="384">
        <v>0</v>
      </c>
      <c r="P16" s="384">
        <v>0</v>
      </c>
      <c r="Q16" s="384">
        <v>0</v>
      </c>
      <c r="R16" s="384">
        <v>24</v>
      </c>
      <c r="S16" s="384">
        <v>29</v>
      </c>
      <c r="T16" s="384">
        <v>3</v>
      </c>
      <c r="U16" s="756">
        <v>0</v>
      </c>
      <c r="V16" s="606"/>
      <c r="W16" s="952"/>
      <c r="X16" s="600" t="s">
        <v>224</v>
      </c>
      <c r="Y16" s="360"/>
      <c r="Z16" s="384">
        <v>3</v>
      </c>
      <c r="AA16" s="384">
        <v>0</v>
      </c>
      <c r="AB16" s="384">
        <v>4</v>
      </c>
      <c r="AC16" s="384">
        <v>0</v>
      </c>
      <c r="AD16" s="384">
        <v>0</v>
      </c>
      <c r="AE16" s="384">
        <v>0</v>
      </c>
      <c r="AF16" s="384">
        <v>279</v>
      </c>
      <c r="AG16" s="384">
        <v>33</v>
      </c>
      <c r="AH16" s="384">
        <v>12</v>
      </c>
      <c r="AI16" s="384">
        <v>25</v>
      </c>
      <c r="AJ16" s="384">
        <v>17</v>
      </c>
      <c r="AK16" s="384">
        <v>76</v>
      </c>
      <c r="AL16" s="384">
        <v>29</v>
      </c>
      <c r="AM16" s="384">
        <v>1</v>
      </c>
      <c r="AN16" s="384">
        <v>39</v>
      </c>
      <c r="AO16" s="384">
        <v>0</v>
      </c>
      <c r="AP16" s="756">
        <v>0</v>
      </c>
    </row>
    <row r="17" spans="1:42">
      <c r="A17" s="749"/>
      <c r="B17" s="952"/>
      <c r="C17" s="739" t="s">
        <v>225</v>
      </c>
      <c r="D17" s="360"/>
      <c r="E17" s="384">
        <v>653</v>
      </c>
      <c r="F17" s="384">
        <v>326</v>
      </c>
      <c r="G17" s="384">
        <v>6</v>
      </c>
      <c r="H17" s="384">
        <v>2</v>
      </c>
      <c r="I17" s="384">
        <v>21</v>
      </c>
      <c r="J17" s="384">
        <v>0</v>
      </c>
      <c r="K17" s="384">
        <v>1</v>
      </c>
      <c r="L17" s="384">
        <v>0</v>
      </c>
      <c r="M17" s="384">
        <v>10</v>
      </c>
      <c r="N17" s="384">
        <v>0</v>
      </c>
      <c r="O17" s="384">
        <v>0</v>
      </c>
      <c r="P17" s="384">
        <v>2</v>
      </c>
      <c r="Q17" s="384">
        <v>0</v>
      </c>
      <c r="R17" s="384">
        <v>24</v>
      </c>
      <c r="S17" s="384">
        <v>23</v>
      </c>
      <c r="T17" s="384">
        <v>3</v>
      </c>
      <c r="U17" s="756">
        <v>0</v>
      </c>
      <c r="V17" s="606"/>
      <c r="W17" s="952"/>
      <c r="X17" s="600" t="s">
        <v>225</v>
      </c>
      <c r="Y17" s="360"/>
      <c r="Z17" s="384">
        <v>9</v>
      </c>
      <c r="AA17" s="384">
        <v>0</v>
      </c>
      <c r="AB17" s="384">
        <v>0</v>
      </c>
      <c r="AC17" s="384">
        <v>0</v>
      </c>
      <c r="AD17" s="384">
        <v>0</v>
      </c>
      <c r="AE17" s="384">
        <v>6</v>
      </c>
      <c r="AF17" s="384">
        <v>220</v>
      </c>
      <c r="AG17" s="384">
        <v>45</v>
      </c>
      <c r="AH17" s="384">
        <v>53</v>
      </c>
      <c r="AI17" s="384">
        <v>69</v>
      </c>
      <c r="AJ17" s="384">
        <v>3</v>
      </c>
      <c r="AK17" s="384">
        <v>129</v>
      </c>
      <c r="AL17" s="384">
        <v>15</v>
      </c>
      <c r="AM17" s="384">
        <v>4</v>
      </c>
      <c r="AN17" s="384">
        <v>8</v>
      </c>
      <c r="AO17" s="384">
        <v>0</v>
      </c>
      <c r="AP17" s="756">
        <v>0</v>
      </c>
    </row>
    <row r="18" spans="1:42">
      <c r="A18" s="749"/>
      <c r="B18" s="952"/>
      <c r="C18" s="739" t="s">
        <v>226</v>
      </c>
      <c r="D18" s="360"/>
      <c r="E18" s="384">
        <v>941</v>
      </c>
      <c r="F18" s="384">
        <v>470</v>
      </c>
      <c r="G18" s="384">
        <v>5</v>
      </c>
      <c r="H18" s="384">
        <v>8</v>
      </c>
      <c r="I18" s="384">
        <v>5</v>
      </c>
      <c r="J18" s="384">
        <v>0</v>
      </c>
      <c r="K18" s="384">
        <v>2</v>
      </c>
      <c r="L18" s="384">
        <v>0</v>
      </c>
      <c r="M18" s="384">
        <v>39</v>
      </c>
      <c r="N18" s="384">
        <v>0</v>
      </c>
      <c r="O18" s="384">
        <v>0</v>
      </c>
      <c r="P18" s="384">
        <v>1</v>
      </c>
      <c r="Q18" s="384">
        <v>0</v>
      </c>
      <c r="R18" s="384">
        <v>14</v>
      </c>
      <c r="S18" s="384">
        <v>91</v>
      </c>
      <c r="T18" s="384">
        <v>12</v>
      </c>
      <c r="U18" s="756">
        <v>0</v>
      </c>
      <c r="V18" s="606"/>
      <c r="W18" s="952"/>
      <c r="X18" s="600" t="s">
        <v>226</v>
      </c>
      <c r="Y18" s="360"/>
      <c r="Z18" s="384">
        <v>8</v>
      </c>
      <c r="AA18" s="384">
        <v>0</v>
      </c>
      <c r="AB18" s="384">
        <v>13</v>
      </c>
      <c r="AC18" s="384">
        <v>0</v>
      </c>
      <c r="AD18" s="384">
        <v>0</v>
      </c>
      <c r="AE18" s="384">
        <v>2</v>
      </c>
      <c r="AF18" s="384">
        <v>366</v>
      </c>
      <c r="AG18" s="384">
        <v>46</v>
      </c>
      <c r="AH18" s="384">
        <v>13</v>
      </c>
      <c r="AI18" s="384">
        <v>115</v>
      </c>
      <c r="AJ18" s="384">
        <v>1</v>
      </c>
      <c r="AK18" s="384">
        <v>133</v>
      </c>
      <c r="AL18" s="384">
        <v>34</v>
      </c>
      <c r="AM18" s="384">
        <v>11</v>
      </c>
      <c r="AN18" s="384">
        <v>22</v>
      </c>
      <c r="AO18" s="384">
        <v>0</v>
      </c>
      <c r="AP18" s="756">
        <v>0</v>
      </c>
    </row>
    <row r="19" spans="1:42">
      <c r="A19" s="749"/>
      <c r="B19" s="952"/>
      <c r="C19" s="739" t="s">
        <v>227</v>
      </c>
      <c r="D19" s="360"/>
      <c r="E19" s="384">
        <v>197304</v>
      </c>
      <c r="F19" s="384">
        <v>41506</v>
      </c>
      <c r="G19" s="384">
        <v>115</v>
      </c>
      <c r="H19" s="384">
        <v>288</v>
      </c>
      <c r="I19" s="384">
        <v>314</v>
      </c>
      <c r="J19" s="384">
        <v>12</v>
      </c>
      <c r="K19" s="384">
        <v>1</v>
      </c>
      <c r="L19" s="384">
        <v>3</v>
      </c>
      <c r="M19" s="384">
        <v>782</v>
      </c>
      <c r="N19" s="384">
        <v>3</v>
      </c>
      <c r="O19" s="384">
        <v>18</v>
      </c>
      <c r="P19" s="384">
        <v>126</v>
      </c>
      <c r="Q19" s="384">
        <v>2</v>
      </c>
      <c r="R19" s="384">
        <v>2360</v>
      </c>
      <c r="S19" s="384">
        <v>4974</v>
      </c>
      <c r="T19" s="384">
        <v>847</v>
      </c>
      <c r="U19" s="756">
        <v>169</v>
      </c>
      <c r="V19" s="606"/>
      <c r="W19" s="952"/>
      <c r="X19" s="600" t="s">
        <v>227</v>
      </c>
      <c r="Y19" s="360"/>
      <c r="Z19" s="384">
        <v>1093</v>
      </c>
      <c r="AA19" s="384">
        <v>187</v>
      </c>
      <c r="AB19" s="384">
        <v>3317</v>
      </c>
      <c r="AC19" s="384">
        <v>11</v>
      </c>
      <c r="AD19" s="384">
        <v>282</v>
      </c>
      <c r="AE19" s="384">
        <v>126</v>
      </c>
      <c r="AF19" s="384">
        <v>146754</v>
      </c>
      <c r="AG19" s="384">
        <v>4523</v>
      </c>
      <c r="AH19" s="384">
        <v>249</v>
      </c>
      <c r="AI19" s="384">
        <v>5731</v>
      </c>
      <c r="AJ19" s="384">
        <v>271</v>
      </c>
      <c r="AK19" s="384">
        <v>17220</v>
      </c>
      <c r="AL19" s="384">
        <v>3958</v>
      </c>
      <c r="AM19" s="384">
        <v>787</v>
      </c>
      <c r="AN19" s="384">
        <v>2696</v>
      </c>
      <c r="AO19" s="384">
        <v>85</v>
      </c>
      <c r="AP19" s="756">
        <v>0</v>
      </c>
    </row>
    <row r="20" spans="1:42">
      <c r="A20" s="749"/>
      <c r="B20" s="952"/>
      <c r="C20" s="739" t="s">
        <v>228</v>
      </c>
      <c r="D20" s="360"/>
      <c r="E20" s="384">
        <v>163215</v>
      </c>
      <c r="F20" s="384">
        <v>4884</v>
      </c>
      <c r="G20" s="384">
        <v>0</v>
      </c>
      <c r="H20" s="384">
        <v>0</v>
      </c>
      <c r="I20" s="384">
        <v>47</v>
      </c>
      <c r="J20" s="384">
        <v>1</v>
      </c>
      <c r="K20" s="384">
        <v>8</v>
      </c>
      <c r="L20" s="384">
        <v>3</v>
      </c>
      <c r="M20" s="384">
        <v>221</v>
      </c>
      <c r="N20" s="384">
        <v>0</v>
      </c>
      <c r="O20" s="384">
        <v>4</v>
      </c>
      <c r="P20" s="384">
        <v>11</v>
      </c>
      <c r="Q20" s="384">
        <v>1</v>
      </c>
      <c r="R20" s="384">
        <v>166</v>
      </c>
      <c r="S20" s="384">
        <v>718</v>
      </c>
      <c r="T20" s="384">
        <v>219</v>
      </c>
      <c r="U20" s="756">
        <v>39</v>
      </c>
      <c r="V20" s="606"/>
      <c r="W20" s="952"/>
      <c r="X20" s="600" t="s">
        <v>228</v>
      </c>
      <c r="Y20" s="360"/>
      <c r="Z20" s="384">
        <v>9</v>
      </c>
      <c r="AA20" s="384">
        <v>2</v>
      </c>
      <c r="AB20" s="384">
        <v>0</v>
      </c>
      <c r="AC20" s="384">
        <v>1</v>
      </c>
      <c r="AD20" s="384">
        <v>0</v>
      </c>
      <c r="AE20" s="384">
        <v>18</v>
      </c>
      <c r="AF20" s="384">
        <v>157902</v>
      </c>
      <c r="AG20" s="384">
        <v>417</v>
      </c>
      <c r="AH20" s="384">
        <v>5</v>
      </c>
      <c r="AI20" s="384">
        <v>182</v>
      </c>
      <c r="AJ20" s="384">
        <v>320</v>
      </c>
      <c r="AK20" s="384">
        <v>2060</v>
      </c>
      <c r="AL20" s="384">
        <v>601</v>
      </c>
      <c r="AM20" s="384">
        <v>36</v>
      </c>
      <c r="AN20" s="384">
        <v>199</v>
      </c>
      <c r="AO20" s="384">
        <v>25</v>
      </c>
      <c r="AP20" s="756">
        <v>0</v>
      </c>
    </row>
    <row r="21" spans="1:42">
      <c r="A21" s="749"/>
      <c r="B21" s="952"/>
      <c r="C21" s="739" t="s">
        <v>229</v>
      </c>
      <c r="D21" s="360"/>
      <c r="E21" s="384">
        <v>49432</v>
      </c>
      <c r="F21" s="384">
        <v>400</v>
      </c>
      <c r="G21" s="384">
        <v>0</v>
      </c>
      <c r="H21" s="384">
        <v>0</v>
      </c>
      <c r="I21" s="384">
        <v>5</v>
      </c>
      <c r="J21" s="384">
        <v>0</v>
      </c>
      <c r="K21" s="384">
        <v>2</v>
      </c>
      <c r="L21" s="384">
        <v>0</v>
      </c>
      <c r="M21" s="384">
        <v>16</v>
      </c>
      <c r="N21" s="384">
        <v>0</v>
      </c>
      <c r="O21" s="384">
        <v>0</v>
      </c>
      <c r="P21" s="384">
        <v>1</v>
      </c>
      <c r="Q21" s="384">
        <v>1</v>
      </c>
      <c r="R21" s="384">
        <v>11</v>
      </c>
      <c r="S21" s="384">
        <v>47</v>
      </c>
      <c r="T21" s="384">
        <v>28</v>
      </c>
      <c r="U21" s="756">
        <v>2</v>
      </c>
      <c r="V21" s="606"/>
      <c r="W21" s="952"/>
      <c r="X21" s="600" t="s">
        <v>229</v>
      </c>
      <c r="Y21" s="360"/>
      <c r="Z21" s="384">
        <v>16</v>
      </c>
      <c r="AA21" s="384">
        <v>0</v>
      </c>
      <c r="AB21" s="384">
        <v>0</v>
      </c>
      <c r="AC21" s="384">
        <v>0</v>
      </c>
      <c r="AD21" s="384">
        <v>0</v>
      </c>
      <c r="AE21" s="384">
        <v>0</v>
      </c>
      <c r="AF21" s="384">
        <v>48991</v>
      </c>
      <c r="AG21" s="384">
        <v>37</v>
      </c>
      <c r="AH21" s="384">
        <v>2</v>
      </c>
      <c r="AI21" s="384">
        <v>35</v>
      </c>
      <c r="AJ21" s="384">
        <v>31</v>
      </c>
      <c r="AK21" s="384">
        <v>118</v>
      </c>
      <c r="AL21" s="384">
        <v>62</v>
      </c>
      <c r="AM21" s="384">
        <v>5</v>
      </c>
      <c r="AN21" s="384">
        <v>20</v>
      </c>
      <c r="AO21" s="384">
        <v>2</v>
      </c>
      <c r="AP21" s="756">
        <v>0</v>
      </c>
    </row>
    <row r="22" spans="1:42">
      <c r="A22" s="749"/>
      <c r="B22" s="952"/>
      <c r="C22" s="739" t="s">
        <v>230</v>
      </c>
      <c r="D22" s="360"/>
      <c r="E22" s="384">
        <v>2013</v>
      </c>
      <c r="F22" s="384">
        <v>10</v>
      </c>
      <c r="G22" s="384">
        <v>0</v>
      </c>
      <c r="H22" s="384">
        <v>0</v>
      </c>
      <c r="I22" s="384">
        <v>0</v>
      </c>
      <c r="J22" s="384">
        <v>0</v>
      </c>
      <c r="K22" s="384">
        <v>0</v>
      </c>
      <c r="L22" s="384">
        <v>0</v>
      </c>
      <c r="M22" s="384">
        <v>0</v>
      </c>
      <c r="N22" s="384">
        <v>0</v>
      </c>
      <c r="O22" s="384">
        <v>0</v>
      </c>
      <c r="P22" s="384">
        <v>0</v>
      </c>
      <c r="Q22" s="384">
        <v>0</v>
      </c>
      <c r="R22" s="384">
        <v>0</v>
      </c>
      <c r="S22" s="384">
        <v>0</v>
      </c>
      <c r="T22" s="384">
        <v>0</v>
      </c>
      <c r="U22" s="756">
        <v>0</v>
      </c>
      <c r="V22" s="606"/>
      <c r="W22" s="952"/>
      <c r="X22" s="600" t="s">
        <v>230</v>
      </c>
      <c r="Y22" s="360"/>
      <c r="Z22" s="384">
        <v>0</v>
      </c>
      <c r="AA22" s="384">
        <v>0</v>
      </c>
      <c r="AB22" s="384">
        <v>0</v>
      </c>
      <c r="AC22" s="384">
        <v>0</v>
      </c>
      <c r="AD22" s="384">
        <v>0</v>
      </c>
      <c r="AE22" s="384">
        <v>0</v>
      </c>
      <c r="AF22" s="384">
        <v>2002</v>
      </c>
      <c r="AG22" s="384">
        <v>2</v>
      </c>
      <c r="AH22" s="384">
        <v>0</v>
      </c>
      <c r="AI22" s="384">
        <v>1</v>
      </c>
      <c r="AJ22" s="384">
        <v>0</v>
      </c>
      <c r="AK22" s="384">
        <v>2</v>
      </c>
      <c r="AL22" s="384">
        <v>6</v>
      </c>
      <c r="AM22" s="384">
        <v>0</v>
      </c>
      <c r="AN22" s="384">
        <v>0</v>
      </c>
      <c r="AO22" s="384">
        <v>0</v>
      </c>
      <c r="AP22" s="756">
        <v>0</v>
      </c>
    </row>
    <row r="23" spans="1:42">
      <c r="A23" s="749"/>
      <c r="B23" s="952"/>
      <c r="C23" s="739" t="s">
        <v>36</v>
      </c>
      <c r="D23" s="360"/>
      <c r="E23" s="384">
        <v>6192</v>
      </c>
      <c r="F23" s="384">
        <v>1795</v>
      </c>
      <c r="G23" s="384">
        <v>43</v>
      </c>
      <c r="H23" s="384">
        <v>70</v>
      </c>
      <c r="I23" s="384">
        <v>56</v>
      </c>
      <c r="J23" s="384">
        <v>0</v>
      </c>
      <c r="K23" s="384">
        <v>7</v>
      </c>
      <c r="L23" s="384">
        <v>0</v>
      </c>
      <c r="M23" s="384">
        <v>94</v>
      </c>
      <c r="N23" s="384">
        <v>0</v>
      </c>
      <c r="O23" s="384">
        <v>0</v>
      </c>
      <c r="P23" s="384">
        <v>23</v>
      </c>
      <c r="Q23" s="384">
        <v>3</v>
      </c>
      <c r="R23" s="384">
        <v>353</v>
      </c>
      <c r="S23" s="384">
        <v>119</v>
      </c>
      <c r="T23" s="384">
        <v>162</v>
      </c>
      <c r="U23" s="756">
        <v>14</v>
      </c>
      <c r="V23" s="606"/>
      <c r="W23" s="952"/>
      <c r="X23" s="600" t="s">
        <v>36</v>
      </c>
      <c r="Y23" s="360"/>
      <c r="Z23" s="384">
        <v>208</v>
      </c>
      <c r="AA23" s="384">
        <v>10</v>
      </c>
      <c r="AB23" s="384">
        <v>0</v>
      </c>
      <c r="AC23" s="384">
        <v>0</v>
      </c>
      <c r="AD23" s="384">
        <v>0</v>
      </c>
      <c r="AE23" s="384">
        <v>6</v>
      </c>
      <c r="AF23" s="384">
        <v>3942</v>
      </c>
      <c r="AG23" s="384">
        <v>31</v>
      </c>
      <c r="AH23" s="384">
        <v>53</v>
      </c>
      <c r="AI23" s="384">
        <v>363</v>
      </c>
      <c r="AJ23" s="384">
        <v>15</v>
      </c>
      <c r="AK23" s="384">
        <v>536</v>
      </c>
      <c r="AL23" s="384">
        <v>32</v>
      </c>
      <c r="AM23" s="384">
        <v>19</v>
      </c>
      <c r="AN23" s="384">
        <v>33</v>
      </c>
      <c r="AO23" s="384">
        <v>0</v>
      </c>
      <c r="AP23" s="756">
        <v>0</v>
      </c>
    </row>
    <row r="24" spans="1:42">
      <c r="A24" s="749"/>
      <c r="B24" s="952"/>
      <c r="C24" s="739" t="s">
        <v>37</v>
      </c>
      <c r="D24" s="360"/>
      <c r="E24" s="384">
        <v>8038</v>
      </c>
      <c r="F24" s="384">
        <v>946</v>
      </c>
      <c r="G24" s="384">
        <v>43</v>
      </c>
      <c r="H24" s="384">
        <v>92</v>
      </c>
      <c r="I24" s="384">
        <v>26</v>
      </c>
      <c r="J24" s="384">
        <v>0</v>
      </c>
      <c r="K24" s="384">
        <v>7</v>
      </c>
      <c r="L24" s="384">
        <v>0</v>
      </c>
      <c r="M24" s="384">
        <v>15</v>
      </c>
      <c r="N24" s="384">
        <v>0</v>
      </c>
      <c r="O24" s="384">
        <v>1</v>
      </c>
      <c r="P24" s="384">
        <v>5</v>
      </c>
      <c r="Q24" s="384">
        <v>1</v>
      </c>
      <c r="R24" s="384">
        <v>88</v>
      </c>
      <c r="S24" s="384">
        <v>50</v>
      </c>
      <c r="T24" s="384">
        <v>30</v>
      </c>
      <c r="U24" s="756">
        <v>6</v>
      </c>
      <c r="V24" s="606"/>
      <c r="W24" s="952"/>
      <c r="X24" s="600" t="s">
        <v>37</v>
      </c>
      <c r="Y24" s="360"/>
      <c r="Z24" s="384">
        <v>21</v>
      </c>
      <c r="AA24" s="384">
        <v>34</v>
      </c>
      <c r="AB24" s="384">
        <v>424</v>
      </c>
      <c r="AC24" s="384">
        <v>9</v>
      </c>
      <c r="AD24" s="384">
        <v>16</v>
      </c>
      <c r="AE24" s="384">
        <v>21</v>
      </c>
      <c r="AF24" s="384">
        <v>6294</v>
      </c>
      <c r="AG24" s="384">
        <v>190</v>
      </c>
      <c r="AH24" s="384">
        <v>63</v>
      </c>
      <c r="AI24" s="384">
        <v>103</v>
      </c>
      <c r="AJ24" s="384">
        <v>62</v>
      </c>
      <c r="AK24" s="384">
        <v>229</v>
      </c>
      <c r="AL24" s="384">
        <v>130</v>
      </c>
      <c r="AM24" s="384">
        <v>8</v>
      </c>
      <c r="AN24" s="384">
        <v>70</v>
      </c>
      <c r="AO24" s="384">
        <v>0</v>
      </c>
      <c r="AP24" s="756">
        <v>0</v>
      </c>
    </row>
    <row r="25" spans="1:42">
      <c r="A25" s="749"/>
      <c r="B25" s="952"/>
      <c r="C25" s="739" t="s">
        <v>231</v>
      </c>
      <c r="D25" s="360"/>
      <c r="E25" s="384">
        <v>578</v>
      </c>
      <c r="F25" s="384">
        <v>292</v>
      </c>
      <c r="G25" s="384">
        <v>1</v>
      </c>
      <c r="H25" s="384">
        <v>8</v>
      </c>
      <c r="I25" s="384">
        <v>10</v>
      </c>
      <c r="J25" s="384">
        <v>0</v>
      </c>
      <c r="K25" s="384">
        <v>0</v>
      </c>
      <c r="L25" s="384">
        <v>0</v>
      </c>
      <c r="M25" s="384">
        <v>2</v>
      </c>
      <c r="N25" s="384">
        <v>0</v>
      </c>
      <c r="O25" s="384">
        <v>0</v>
      </c>
      <c r="P25" s="384">
        <v>2</v>
      </c>
      <c r="Q25" s="384">
        <v>0</v>
      </c>
      <c r="R25" s="384">
        <v>3</v>
      </c>
      <c r="S25" s="384">
        <v>3</v>
      </c>
      <c r="T25" s="384">
        <v>2</v>
      </c>
      <c r="U25" s="756">
        <v>1</v>
      </c>
      <c r="V25" s="606"/>
      <c r="W25" s="952"/>
      <c r="X25" s="600" t="s">
        <v>231</v>
      </c>
      <c r="Y25" s="360"/>
      <c r="Z25" s="384">
        <v>4</v>
      </c>
      <c r="AA25" s="384">
        <v>0</v>
      </c>
      <c r="AB25" s="384">
        <v>0</v>
      </c>
      <c r="AC25" s="384">
        <v>0</v>
      </c>
      <c r="AD25" s="384">
        <v>0</v>
      </c>
      <c r="AE25" s="384">
        <v>7</v>
      </c>
      <c r="AF25" s="384">
        <v>251</v>
      </c>
      <c r="AG25" s="384">
        <v>15</v>
      </c>
      <c r="AH25" s="384">
        <v>7</v>
      </c>
      <c r="AI25" s="384">
        <v>29</v>
      </c>
      <c r="AJ25" s="384">
        <v>0</v>
      </c>
      <c r="AK25" s="384">
        <v>189</v>
      </c>
      <c r="AL25" s="384">
        <v>25</v>
      </c>
      <c r="AM25" s="384">
        <v>9</v>
      </c>
      <c r="AN25" s="384">
        <v>10</v>
      </c>
      <c r="AO25" s="384">
        <v>0</v>
      </c>
      <c r="AP25" s="756">
        <v>0</v>
      </c>
    </row>
    <row r="26" spans="1:42">
      <c r="A26" s="749"/>
      <c r="B26" s="952"/>
      <c r="C26" s="739" t="s">
        <v>232</v>
      </c>
      <c r="D26" s="360"/>
      <c r="E26" s="384">
        <v>801</v>
      </c>
      <c r="F26" s="384">
        <v>80</v>
      </c>
      <c r="G26" s="384">
        <v>7</v>
      </c>
      <c r="H26" s="384">
        <v>0</v>
      </c>
      <c r="I26" s="384">
        <v>1</v>
      </c>
      <c r="J26" s="384">
        <v>0</v>
      </c>
      <c r="K26" s="384">
        <v>0</v>
      </c>
      <c r="L26" s="384">
        <v>0</v>
      </c>
      <c r="M26" s="384">
        <v>8</v>
      </c>
      <c r="N26" s="384">
        <v>0</v>
      </c>
      <c r="O26" s="384">
        <v>0</v>
      </c>
      <c r="P26" s="384">
        <v>0</v>
      </c>
      <c r="Q26" s="384">
        <v>0</v>
      </c>
      <c r="R26" s="384">
        <v>3</v>
      </c>
      <c r="S26" s="384">
        <v>4</v>
      </c>
      <c r="T26" s="384">
        <v>5</v>
      </c>
      <c r="U26" s="756">
        <v>1</v>
      </c>
      <c r="V26" s="606"/>
      <c r="W26" s="952"/>
      <c r="X26" s="600" t="s">
        <v>232</v>
      </c>
      <c r="Y26" s="360"/>
      <c r="Z26" s="384">
        <v>1</v>
      </c>
      <c r="AA26" s="384">
        <v>0</v>
      </c>
      <c r="AB26" s="384">
        <v>0</v>
      </c>
      <c r="AC26" s="384">
        <v>0</v>
      </c>
      <c r="AD26" s="384">
        <v>0</v>
      </c>
      <c r="AE26" s="384">
        <v>1</v>
      </c>
      <c r="AF26" s="384">
        <v>711</v>
      </c>
      <c r="AG26" s="384">
        <v>3</v>
      </c>
      <c r="AH26" s="384">
        <v>0</v>
      </c>
      <c r="AI26" s="384">
        <v>14</v>
      </c>
      <c r="AJ26" s="384">
        <v>1</v>
      </c>
      <c r="AK26" s="384">
        <v>27</v>
      </c>
      <c r="AL26" s="384">
        <v>13</v>
      </c>
      <c r="AM26" s="384">
        <v>0</v>
      </c>
      <c r="AN26" s="384">
        <v>1</v>
      </c>
      <c r="AO26" s="384">
        <v>0</v>
      </c>
      <c r="AP26" s="756">
        <v>0</v>
      </c>
    </row>
    <row r="27" spans="1:42">
      <c r="A27" s="749"/>
      <c r="B27" s="952"/>
      <c r="C27" s="739" t="s">
        <v>233</v>
      </c>
      <c r="D27" s="360"/>
      <c r="E27" s="384">
        <v>209905</v>
      </c>
      <c r="F27" s="384">
        <v>29774</v>
      </c>
      <c r="G27" s="384">
        <v>102</v>
      </c>
      <c r="H27" s="384">
        <v>212</v>
      </c>
      <c r="I27" s="384">
        <v>288</v>
      </c>
      <c r="J27" s="384">
        <v>10</v>
      </c>
      <c r="K27" s="384">
        <v>157</v>
      </c>
      <c r="L27" s="384">
        <v>15</v>
      </c>
      <c r="M27" s="384">
        <v>1147</v>
      </c>
      <c r="N27" s="384">
        <v>1</v>
      </c>
      <c r="O27" s="384">
        <v>6</v>
      </c>
      <c r="P27" s="384">
        <v>67</v>
      </c>
      <c r="Q27" s="384">
        <v>12</v>
      </c>
      <c r="R27" s="384">
        <v>1010</v>
      </c>
      <c r="S27" s="384">
        <v>2339</v>
      </c>
      <c r="T27" s="384">
        <v>869</v>
      </c>
      <c r="U27" s="756">
        <v>762</v>
      </c>
      <c r="V27" s="606"/>
      <c r="W27" s="952"/>
      <c r="X27" s="600" t="s">
        <v>233</v>
      </c>
      <c r="Y27" s="360"/>
      <c r="Z27" s="384">
        <v>127</v>
      </c>
      <c r="AA27" s="384">
        <v>7</v>
      </c>
      <c r="AB27" s="384">
        <v>0</v>
      </c>
      <c r="AC27" s="384">
        <v>0</v>
      </c>
      <c r="AD27" s="384">
        <v>0</v>
      </c>
      <c r="AE27" s="384">
        <v>61</v>
      </c>
      <c r="AF27" s="384">
        <v>178385</v>
      </c>
      <c r="AG27" s="384">
        <v>1322</v>
      </c>
      <c r="AH27" s="384">
        <v>18</v>
      </c>
      <c r="AI27" s="384">
        <v>1518</v>
      </c>
      <c r="AJ27" s="384">
        <v>690</v>
      </c>
      <c r="AK27" s="384">
        <v>6586</v>
      </c>
      <c r="AL27" s="384">
        <v>2165</v>
      </c>
      <c r="AM27" s="384">
        <v>336</v>
      </c>
      <c r="AN27" s="384">
        <v>614</v>
      </c>
      <c r="AO27" s="384">
        <v>11079</v>
      </c>
      <c r="AP27" s="756">
        <v>0</v>
      </c>
    </row>
    <row r="28" spans="1:42">
      <c r="A28" s="749"/>
      <c r="B28" s="952"/>
      <c r="C28" s="739" t="s">
        <v>234</v>
      </c>
      <c r="D28" s="360"/>
      <c r="E28" s="384">
        <v>297</v>
      </c>
      <c r="F28" s="384">
        <v>297</v>
      </c>
      <c r="G28" s="384">
        <v>0</v>
      </c>
      <c r="H28" s="384">
        <v>0</v>
      </c>
      <c r="I28" s="384">
        <v>0</v>
      </c>
      <c r="J28" s="384">
        <v>0</v>
      </c>
      <c r="K28" s="384">
        <v>0</v>
      </c>
      <c r="L28" s="384">
        <v>0</v>
      </c>
      <c r="M28" s="384">
        <v>0</v>
      </c>
      <c r="N28" s="384">
        <v>0</v>
      </c>
      <c r="O28" s="384">
        <v>0</v>
      </c>
      <c r="P28" s="384">
        <v>0</v>
      </c>
      <c r="Q28" s="384">
        <v>0</v>
      </c>
      <c r="R28" s="384">
        <v>0</v>
      </c>
      <c r="S28" s="384">
        <v>0</v>
      </c>
      <c r="T28" s="384">
        <v>0</v>
      </c>
      <c r="U28" s="756">
        <v>0</v>
      </c>
      <c r="V28" s="606"/>
      <c r="W28" s="952"/>
      <c r="X28" s="600" t="s">
        <v>234</v>
      </c>
      <c r="Y28" s="360"/>
      <c r="Z28" s="384">
        <v>0</v>
      </c>
      <c r="AA28" s="384">
        <v>0</v>
      </c>
      <c r="AB28" s="384">
        <v>0</v>
      </c>
      <c r="AC28" s="384">
        <v>0</v>
      </c>
      <c r="AD28" s="384">
        <v>0</v>
      </c>
      <c r="AE28" s="384">
        <v>0</v>
      </c>
      <c r="AF28" s="384">
        <v>0</v>
      </c>
      <c r="AG28" s="384">
        <v>0</v>
      </c>
      <c r="AH28" s="384">
        <v>0</v>
      </c>
      <c r="AI28" s="384">
        <v>0</v>
      </c>
      <c r="AJ28" s="384">
        <v>0</v>
      </c>
      <c r="AK28" s="384">
        <v>0</v>
      </c>
      <c r="AL28" s="384">
        <v>0</v>
      </c>
      <c r="AM28" s="384">
        <v>0</v>
      </c>
      <c r="AN28" s="384">
        <v>1</v>
      </c>
      <c r="AO28" s="384">
        <v>296</v>
      </c>
      <c r="AP28" s="756">
        <v>0</v>
      </c>
    </row>
    <row r="29" spans="1:42">
      <c r="A29" s="749"/>
      <c r="B29" s="952"/>
      <c r="C29" s="739" t="s">
        <v>235</v>
      </c>
      <c r="D29" s="360"/>
      <c r="E29" s="384">
        <v>8021</v>
      </c>
      <c r="F29" s="384">
        <v>789</v>
      </c>
      <c r="G29" s="384">
        <v>12</v>
      </c>
      <c r="H29" s="384">
        <v>36</v>
      </c>
      <c r="I29" s="384">
        <v>13</v>
      </c>
      <c r="J29" s="384">
        <v>1</v>
      </c>
      <c r="K29" s="384">
        <v>0</v>
      </c>
      <c r="L29" s="384">
        <v>0</v>
      </c>
      <c r="M29" s="384">
        <v>30</v>
      </c>
      <c r="N29" s="384">
        <v>0</v>
      </c>
      <c r="O29" s="384">
        <v>0</v>
      </c>
      <c r="P29" s="384">
        <v>6</v>
      </c>
      <c r="Q29" s="384">
        <v>3</v>
      </c>
      <c r="R29" s="384">
        <v>100</v>
      </c>
      <c r="S29" s="384">
        <v>88</v>
      </c>
      <c r="T29" s="384">
        <v>49</v>
      </c>
      <c r="U29" s="756">
        <v>9</v>
      </c>
      <c r="V29" s="606"/>
      <c r="W29" s="952"/>
      <c r="X29" s="600" t="s">
        <v>235</v>
      </c>
      <c r="Y29" s="360"/>
      <c r="Z29" s="384">
        <v>2</v>
      </c>
      <c r="AA29" s="384">
        <v>4</v>
      </c>
      <c r="AB29" s="384">
        <v>0</v>
      </c>
      <c r="AC29" s="384">
        <v>0</v>
      </c>
      <c r="AD29" s="384">
        <v>0</v>
      </c>
      <c r="AE29" s="384">
        <v>10</v>
      </c>
      <c r="AF29" s="384">
        <v>7098</v>
      </c>
      <c r="AG29" s="384">
        <v>93</v>
      </c>
      <c r="AH29" s="384">
        <v>38</v>
      </c>
      <c r="AI29" s="384">
        <v>86</v>
      </c>
      <c r="AJ29" s="384">
        <v>4</v>
      </c>
      <c r="AK29" s="384">
        <v>269</v>
      </c>
      <c r="AL29" s="384">
        <v>61</v>
      </c>
      <c r="AM29" s="384">
        <v>4</v>
      </c>
      <c r="AN29" s="384">
        <v>5</v>
      </c>
      <c r="AO29" s="384">
        <v>0</v>
      </c>
      <c r="AP29" s="756">
        <v>0</v>
      </c>
    </row>
    <row r="30" spans="1:42">
      <c r="A30" s="749"/>
      <c r="B30" s="952"/>
      <c r="C30" s="739" t="s">
        <v>236</v>
      </c>
      <c r="D30" s="360"/>
      <c r="E30" s="384">
        <v>1298</v>
      </c>
      <c r="F30" s="384">
        <v>464</v>
      </c>
      <c r="G30" s="384">
        <v>1</v>
      </c>
      <c r="H30" s="384">
        <v>3</v>
      </c>
      <c r="I30" s="384">
        <v>6</v>
      </c>
      <c r="J30" s="384">
        <v>0</v>
      </c>
      <c r="K30" s="384">
        <v>0</v>
      </c>
      <c r="L30" s="384">
        <v>0</v>
      </c>
      <c r="M30" s="384">
        <v>25</v>
      </c>
      <c r="N30" s="384">
        <v>0</v>
      </c>
      <c r="O30" s="384">
        <v>0</v>
      </c>
      <c r="P30" s="384">
        <v>5</v>
      </c>
      <c r="Q30" s="384">
        <v>1</v>
      </c>
      <c r="R30" s="384">
        <v>9</v>
      </c>
      <c r="S30" s="384">
        <v>26</v>
      </c>
      <c r="T30" s="384">
        <v>2</v>
      </c>
      <c r="U30" s="756">
        <v>7</v>
      </c>
      <c r="V30" s="606"/>
      <c r="W30" s="952"/>
      <c r="X30" s="600" t="s">
        <v>236</v>
      </c>
      <c r="Y30" s="360"/>
      <c r="Z30" s="384">
        <v>217</v>
      </c>
      <c r="AA30" s="384">
        <v>0</v>
      </c>
      <c r="AB30" s="384">
        <v>21</v>
      </c>
      <c r="AC30" s="384">
        <v>0</v>
      </c>
      <c r="AD30" s="384">
        <v>0</v>
      </c>
      <c r="AE30" s="384">
        <v>0</v>
      </c>
      <c r="AF30" s="384">
        <v>263</v>
      </c>
      <c r="AG30" s="384">
        <v>303</v>
      </c>
      <c r="AH30" s="384">
        <v>3</v>
      </c>
      <c r="AI30" s="384">
        <v>261</v>
      </c>
      <c r="AJ30" s="384">
        <v>3</v>
      </c>
      <c r="AK30" s="384">
        <v>84</v>
      </c>
      <c r="AL30" s="384">
        <v>18</v>
      </c>
      <c r="AM30" s="384">
        <v>11</v>
      </c>
      <c r="AN30" s="384">
        <v>29</v>
      </c>
      <c r="AO30" s="384">
        <v>0</v>
      </c>
      <c r="AP30" s="756">
        <v>0</v>
      </c>
    </row>
    <row r="31" spans="1:42">
      <c r="A31" s="749"/>
      <c r="B31" s="952"/>
      <c r="C31" s="739" t="s">
        <v>237</v>
      </c>
      <c r="D31" s="360"/>
      <c r="E31" s="384">
        <v>1145</v>
      </c>
      <c r="F31" s="384">
        <v>588</v>
      </c>
      <c r="G31" s="384">
        <v>15</v>
      </c>
      <c r="H31" s="384">
        <v>16</v>
      </c>
      <c r="I31" s="384">
        <v>2</v>
      </c>
      <c r="J31" s="384">
        <v>0</v>
      </c>
      <c r="K31" s="384">
        <v>1</v>
      </c>
      <c r="L31" s="384">
        <v>0</v>
      </c>
      <c r="M31" s="384">
        <v>67</v>
      </c>
      <c r="N31" s="384">
        <v>0</v>
      </c>
      <c r="O31" s="384">
        <v>0</v>
      </c>
      <c r="P31" s="384">
        <v>3</v>
      </c>
      <c r="Q31" s="384">
        <v>0</v>
      </c>
      <c r="R31" s="384">
        <v>2</v>
      </c>
      <c r="S31" s="384">
        <v>87</v>
      </c>
      <c r="T31" s="384">
        <v>9</v>
      </c>
      <c r="U31" s="756">
        <v>10</v>
      </c>
      <c r="V31" s="606"/>
      <c r="W31" s="952"/>
      <c r="X31" s="600" t="s">
        <v>237</v>
      </c>
      <c r="Y31" s="360"/>
      <c r="Z31" s="384">
        <v>5</v>
      </c>
      <c r="AA31" s="384">
        <v>0</v>
      </c>
      <c r="AB31" s="384">
        <v>0</v>
      </c>
      <c r="AC31" s="384">
        <v>0</v>
      </c>
      <c r="AD31" s="384">
        <v>0</v>
      </c>
      <c r="AE31" s="384">
        <v>3</v>
      </c>
      <c r="AF31" s="384">
        <v>441</v>
      </c>
      <c r="AG31" s="384">
        <v>8</v>
      </c>
      <c r="AH31" s="384">
        <v>21</v>
      </c>
      <c r="AI31" s="384">
        <v>89</v>
      </c>
      <c r="AJ31" s="384">
        <v>3</v>
      </c>
      <c r="AK31" s="384">
        <v>256</v>
      </c>
      <c r="AL31" s="384">
        <v>33</v>
      </c>
      <c r="AM31" s="384">
        <v>24</v>
      </c>
      <c r="AN31" s="384">
        <v>49</v>
      </c>
      <c r="AO31" s="384">
        <v>1</v>
      </c>
      <c r="AP31" s="756">
        <v>0</v>
      </c>
    </row>
    <row r="32" spans="1:42">
      <c r="A32" s="749"/>
      <c r="B32" s="952"/>
      <c r="C32" s="739" t="s">
        <v>40</v>
      </c>
      <c r="D32" s="360"/>
      <c r="E32" s="384">
        <v>13405</v>
      </c>
      <c r="F32" s="384">
        <v>8331</v>
      </c>
      <c r="G32" s="384">
        <v>17</v>
      </c>
      <c r="H32" s="384">
        <v>88</v>
      </c>
      <c r="I32" s="384">
        <v>19</v>
      </c>
      <c r="J32" s="384">
        <v>0</v>
      </c>
      <c r="K32" s="384">
        <v>16</v>
      </c>
      <c r="L32" s="384">
        <v>0</v>
      </c>
      <c r="M32" s="384">
        <v>16</v>
      </c>
      <c r="N32" s="384">
        <v>1</v>
      </c>
      <c r="O32" s="384">
        <v>0</v>
      </c>
      <c r="P32" s="384">
        <v>6</v>
      </c>
      <c r="Q32" s="384">
        <v>8</v>
      </c>
      <c r="R32" s="384">
        <v>232</v>
      </c>
      <c r="S32" s="384">
        <v>69</v>
      </c>
      <c r="T32" s="384">
        <v>201</v>
      </c>
      <c r="U32" s="756">
        <v>202</v>
      </c>
      <c r="V32" s="606"/>
      <c r="W32" s="952"/>
      <c r="X32" s="600" t="s">
        <v>40</v>
      </c>
      <c r="Y32" s="360"/>
      <c r="Z32" s="384">
        <v>22</v>
      </c>
      <c r="AA32" s="384">
        <v>69</v>
      </c>
      <c r="AB32" s="384">
        <v>235</v>
      </c>
      <c r="AC32" s="384">
        <v>9</v>
      </c>
      <c r="AD32" s="384">
        <v>26</v>
      </c>
      <c r="AE32" s="384">
        <v>2</v>
      </c>
      <c r="AF32" s="384">
        <v>3835</v>
      </c>
      <c r="AG32" s="384">
        <v>49</v>
      </c>
      <c r="AH32" s="384">
        <v>62</v>
      </c>
      <c r="AI32" s="384">
        <v>118</v>
      </c>
      <c r="AJ32" s="384">
        <v>200</v>
      </c>
      <c r="AK32" s="384">
        <v>4332</v>
      </c>
      <c r="AL32" s="384">
        <v>1892</v>
      </c>
      <c r="AM32" s="384">
        <v>162</v>
      </c>
      <c r="AN32" s="384">
        <v>1517</v>
      </c>
      <c r="AO32" s="384">
        <v>0</v>
      </c>
      <c r="AP32" s="756">
        <v>0</v>
      </c>
    </row>
    <row r="33" spans="1:43">
      <c r="A33" s="749"/>
      <c r="B33" s="952"/>
      <c r="C33" s="739" t="s">
        <v>238</v>
      </c>
      <c r="D33" s="360"/>
      <c r="E33" s="384">
        <v>8532</v>
      </c>
      <c r="F33" s="384">
        <v>437</v>
      </c>
      <c r="G33" s="384">
        <v>17</v>
      </c>
      <c r="H33" s="384">
        <v>5</v>
      </c>
      <c r="I33" s="384">
        <v>5</v>
      </c>
      <c r="J33" s="384">
        <v>3</v>
      </c>
      <c r="K33" s="384">
        <v>3</v>
      </c>
      <c r="L33" s="384">
        <v>0</v>
      </c>
      <c r="M33" s="384">
        <v>26</v>
      </c>
      <c r="N33" s="384">
        <v>1</v>
      </c>
      <c r="O33" s="384">
        <v>0</v>
      </c>
      <c r="P33" s="384">
        <v>0</v>
      </c>
      <c r="Q33" s="384">
        <v>4</v>
      </c>
      <c r="R33" s="384">
        <v>33</v>
      </c>
      <c r="S33" s="384">
        <v>72</v>
      </c>
      <c r="T33" s="384">
        <v>49</v>
      </c>
      <c r="U33" s="756">
        <v>1</v>
      </c>
      <c r="V33" s="606"/>
      <c r="W33" s="952"/>
      <c r="X33" s="600" t="s">
        <v>238</v>
      </c>
      <c r="Y33" s="360"/>
      <c r="Z33" s="384">
        <v>0</v>
      </c>
      <c r="AA33" s="384">
        <v>18</v>
      </c>
      <c r="AB33" s="384">
        <v>0</v>
      </c>
      <c r="AC33" s="384">
        <v>0</v>
      </c>
      <c r="AD33" s="384">
        <v>0</v>
      </c>
      <c r="AE33" s="384">
        <v>0</v>
      </c>
      <c r="AF33" s="384">
        <v>8049</v>
      </c>
      <c r="AG33" s="384">
        <v>17</v>
      </c>
      <c r="AH33" s="384">
        <v>1</v>
      </c>
      <c r="AI33" s="384">
        <v>50</v>
      </c>
      <c r="AJ33" s="384">
        <v>2</v>
      </c>
      <c r="AK33" s="384">
        <v>136</v>
      </c>
      <c r="AL33" s="384">
        <v>33</v>
      </c>
      <c r="AM33" s="384">
        <v>0</v>
      </c>
      <c r="AN33" s="384">
        <v>7</v>
      </c>
      <c r="AO33" s="384">
        <v>0</v>
      </c>
      <c r="AP33" s="756">
        <v>0</v>
      </c>
    </row>
    <row r="34" spans="1:43">
      <c r="A34" s="749"/>
      <c r="B34" s="952"/>
      <c r="C34" s="739" t="s">
        <v>41</v>
      </c>
      <c r="D34" s="360"/>
      <c r="E34" s="384">
        <v>17946</v>
      </c>
      <c r="F34" s="384">
        <v>2175</v>
      </c>
      <c r="G34" s="384">
        <v>23</v>
      </c>
      <c r="H34" s="384">
        <v>673</v>
      </c>
      <c r="I34" s="384">
        <v>21</v>
      </c>
      <c r="J34" s="384">
        <v>0</v>
      </c>
      <c r="K34" s="384">
        <v>10</v>
      </c>
      <c r="L34" s="384">
        <v>0</v>
      </c>
      <c r="M34" s="384">
        <v>31</v>
      </c>
      <c r="N34" s="384">
        <v>0</v>
      </c>
      <c r="O34" s="384">
        <v>1</v>
      </c>
      <c r="P34" s="384">
        <v>8</v>
      </c>
      <c r="Q34" s="384">
        <v>0</v>
      </c>
      <c r="R34" s="384">
        <v>70</v>
      </c>
      <c r="S34" s="384">
        <v>90</v>
      </c>
      <c r="T34" s="384">
        <v>90</v>
      </c>
      <c r="U34" s="756">
        <v>50</v>
      </c>
      <c r="V34" s="606"/>
      <c r="W34" s="952"/>
      <c r="X34" s="600" t="s">
        <v>41</v>
      </c>
      <c r="Y34" s="360"/>
      <c r="Z34" s="384">
        <v>60</v>
      </c>
      <c r="AA34" s="384">
        <v>81</v>
      </c>
      <c r="AB34" s="384">
        <v>53</v>
      </c>
      <c r="AC34" s="384">
        <v>0</v>
      </c>
      <c r="AD34" s="384">
        <v>2</v>
      </c>
      <c r="AE34" s="384">
        <v>19</v>
      </c>
      <c r="AF34" s="384">
        <v>14497</v>
      </c>
      <c r="AG34" s="384">
        <v>175</v>
      </c>
      <c r="AH34" s="384">
        <v>190</v>
      </c>
      <c r="AI34" s="384">
        <v>72</v>
      </c>
      <c r="AJ34" s="384">
        <v>34</v>
      </c>
      <c r="AK34" s="384">
        <v>941</v>
      </c>
      <c r="AL34" s="384">
        <v>577</v>
      </c>
      <c r="AM34" s="384">
        <v>20</v>
      </c>
      <c r="AN34" s="384">
        <v>158</v>
      </c>
      <c r="AO34" s="384">
        <v>0</v>
      </c>
      <c r="AP34" s="756">
        <v>0</v>
      </c>
    </row>
    <row r="35" spans="1:43">
      <c r="A35" s="749"/>
      <c r="B35" s="952"/>
      <c r="C35" s="739" t="s">
        <v>239</v>
      </c>
      <c r="D35" s="360"/>
      <c r="E35" s="384">
        <v>1017</v>
      </c>
      <c r="F35" s="384">
        <v>205</v>
      </c>
      <c r="G35" s="384">
        <v>21</v>
      </c>
      <c r="H35" s="384">
        <v>82</v>
      </c>
      <c r="I35" s="384">
        <v>10</v>
      </c>
      <c r="J35" s="384">
        <v>3</v>
      </c>
      <c r="K35" s="384">
        <v>1</v>
      </c>
      <c r="L35" s="384">
        <v>0</v>
      </c>
      <c r="M35" s="384">
        <v>11</v>
      </c>
      <c r="N35" s="384">
        <v>0</v>
      </c>
      <c r="O35" s="384">
        <v>0</v>
      </c>
      <c r="P35" s="384">
        <v>2</v>
      </c>
      <c r="Q35" s="384">
        <v>1</v>
      </c>
      <c r="R35" s="384">
        <v>11</v>
      </c>
      <c r="S35" s="384">
        <v>14</v>
      </c>
      <c r="T35" s="384">
        <v>10</v>
      </c>
      <c r="U35" s="756">
        <v>2</v>
      </c>
      <c r="V35" s="606"/>
      <c r="W35" s="952"/>
      <c r="X35" s="600" t="s">
        <v>239</v>
      </c>
      <c r="Y35" s="360"/>
      <c r="Z35" s="384">
        <v>6</v>
      </c>
      <c r="AA35" s="384">
        <v>0</v>
      </c>
      <c r="AB35" s="384">
        <v>0</v>
      </c>
      <c r="AC35" s="384">
        <v>0</v>
      </c>
      <c r="AD35" s="384">
        <v>0</v>
      </c>
      <c r="AE35" s="384">
        <v>2</v>
      </c>
      <c r="AF35" s="384">
        <v>690</v>
      </c>
      <c r="AG35" s="384">
        <v>23</v>
      </c>
      <c r="AH35" s="384">
        <v>4</v>
      </c>
      <c r="AI35" s="384">
        <v>18</v>
      </c>
      <c r="AJ35" s="384">
        <v>3</v>
      </c>
      <c r="AK35" s="384">
        <v>53</v>
      </c>
      <c r="AL35" s="384">
        <v>43</v>
      </c>
      <c r="AM35" s="384">
        <v>4</v>
      </c>
      <c r="AN35" s="384">
        <v>3</v>
      </c>
      <c r="AO35" s="384">
        <v>0</v>
      </c>
      <c r="AP35" s="756">
        <v>0</v>
      </c>
    </row>
    <row r="36" spans="1:43">
      <c r="A36" s="749"/>
      <c r="B36" s="952"/>
      <c r="C36" s="739" t="s">
        <v>42</v>
      </c>
      <c r="D36" s="360"/>
      <c r="E36" s="384">
        <v>5182</v>
      </c>
      <c r="F36" s="384">
        <v>1180</v>
      </c>
      <c r="G36" s="384">
        <v>50</v>
      </c>
      <c r="H36" s="384">
        <v>301</v>
      </c>
      <c r="I36" s="384">
        <v>22</v>
      </c>
      <c r="J36" s="384">
        <v>0</v>
      </c>
      <c r="K36" s="384">
        <v>2</v>
      </c>
      <c r="L36" s="384">
        <v>0</v>
      </c>
      <c r="M36" s="384">
        <v>4</v>
      </c>
      <c r="N36" s="384">
        <v>0</v>
      </c>
      <c r="O36" s="384">
        <v>2</v>
      </c>
      <c r="P36" s="384">
        <v>4</v>
      </c>
      <c r="Q36" s="384">
        <v>0</v>
      </c>
      <c r="R36" s="384">
        <v>208</v>
      </c>
      <c r="S36" s="384">
        <v>90</v>
      </c>
      <c r="T36" s="384">
        <v>49</v>
      </c>
      <c r="U36" s="756">
        <v>0</v>
      </c>
      <c r="V36" s="606"/>
      <c r="W36" s="952"/>
      <c r="X36" s="600" t="s">
        <v>42</v>
      </c>
      <c r="Y36" s="360"/>
      <c r="Z36" s="384">
        <v>8</v>
      </c>
      <c r="AA36" s="384">
        <v>71</v>
      </c>
      <c r="AB36" s="384">
        <v>541</v>
      </c>
      <c r="AC36" s="384">
        <v>1</v>
      </c>
      <c r="AD36" s="384">
        <v>12</v>
      </c>
      <c r="AE36" s="384">
        <v>9</v>
      </c>
      <c r="AF36" s="384">
        <v>2250</v>
      </c>
      <c r="AG36" s="384">
        <v>590</v>
      </c>
      <c r="AH36" s="384">
        <v>128</v>
      </c>
      <c r="AI36" s="384">
        <v>105</v>
      </c>
      <c r="AJ36" s="384">
        <v>5</v>
      </c>
      <c r="AK36" s="384">
        <v>374</v>
      </c>
      <c r="AL36" s="384">
        <v>116</v>
      </c>
      <c r="AM36" s="384">
        <v>34</v>
      </c>
      <c r="AN36" s="384">
        <v>206</v>
      </c>
      <c r="AO36" s="384">
        <v>0</v>
      </c>
      <c r="AP36" s="756">
        <v>0</v>
      </c>
    </row>
    <row r="37" spans="1:43">
      <c r="A37" s="749"/>
      <c r="B37" s="952"/>
      <c r="C37" s="739"/>
      <c r="D37" s="360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756"/>
      <c r="V37" s="606"/>
      <c r="W37" s="952"/>
      <c r="X37" s="600"/>
      <c r="Y37" s="360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756"/>
    </row>
    <row r="38" spans="1:43" s="373" customFormat="1">
      <c r="A38" s="751"/>
      <c r="B38" s="952"/>
      <c r="C38" s="752" t="s">
        <v>44</v>
      </c>
      <c r="D38" s="367"/>
      <c r="E38" s="758">
        <v>75917</v>
      </c>
      <c r="F38" s="758">
        <v>7591</v>
      </c>
      <c r="G38" s="758">
        <v>346</v>
      </c>
      <c r="H38" s="758">
        <v>224</v>
      </c>
      <c r="I38" s="758">
        <v>241</v>
      </c>
      <c r="J38" s="646">
        <v>41</v>
      </c>
      <c r="K38" s="646">
        <v>31</v>
      </c>
      <c r="L38" s="646">
        <v>24</v>
      </c>
      <c r="M38" s="758">
        <v>641</v>
      </c>
      <c r="N38" s="646">
        <v>20</v>
      </c>
      <c r="O38" s="646">
        <v>0</v>
      </c>
      <c r="P38" s="646">
        <v>103</v>
      </c>
      <c r="Q38" s="758">
        <v>248</v>
      </c>
      <c r="R38" s="758">
        <v>451</v>
      </c>
      <c r="S38" s="758">
        <v>1137</v>
      </c>
      <c r="T38" s="758">
        <v>801</v>
      </c>
      <c r="U38" s="759">
        <v>1276</v>
      </c>
      <c r="V38" s="608"/>
      <c r="W38" s="952"/>
      <c r="X38" s="609" t="s">
        <v>44</v>
      </c>
      <c r="Y38" s="367"/>
      <c r="Z38" s="646">
        <v>60</v>
      </c>
      <c r="AA38" s="646">
        <v>0</v>
      </c>
      <c r="AB38" s="646">
        <v>0</v>
      </c>
      <c r="AC38" s="646">
        <v>0</v>
      </c>
      <c r="AD38" s="646">
        <v>0</v>
      </c>
      <c r="AE38" s="758">
        <v>93</v>
      </c>
      <c r="AF38" s="758">
        <v>65895</v>
      </c>
      <c r="AG38" s="758">
        <v>305</v>
      </c>
      <c r="AH38" s="646">
        <v>86</v>
      </c>
      <c r="AI38" s="758">
        <v>637</v>
      </c>
      <c r="AJ38" s="758">
        <v>202</v>
      </c>
      <c r="AK38" s="758">
        <v>1812</v>
      </c>
      <c r="AL38" s="758">
        <v>1044</v>
      </c>
      <c r="AM38" s="758">
        <v>48</v>
      </c>
      <c r="AN38" s="758">
        <v>124</v>
      </c>
      <c r="AO38" s="758">
        <v>27</v>
      </c>
      <c r="AP38" s="753">
        <v>0</v>
      </c>
    </row>
    <row r="39" spans="1:43">
      <c r="A39" s="749"/>
      <c r="B39" s="952"/>
      <c r="C39" s="739" t="s">
        <v>240</v>
      </c>
      <c r="D39" s="360"/>
      <c r="E39" s="384">
        <v>1067</v>
      </c>
      <c r="F39" s="384">
        <v>82</v>
      </c>
      <c r="G39" s="384">
        <v>5</v>
      </c>
      <c r="H39" s="384">
        <v>4</v>
      </c>
      <c r="I39" s="384">
        <v>5</v>
      </c>
      <c r="J39" s="384">
        <v>0</v>
      </c>
      <c r="K39" s="384">
        <v>0</v>
      </c>
      <c r="L39" s="384">
        <v>0</v>
      </c>
      <c r="M39" s="384">
        <v>8</v>
      </c>
      <c r="N39" s="384">
        <v>0</v>
      </c>
      <c r="O39" s="384">
        <v>0</v>
      </c>
      <c r="P39" s="384">
        <v>1</v>
      </c>
      <c r="Q39" s="384">
        <v>1</v>
      </c>
      <c r="R39" s="384">
        <v>0</v>
      </c>
      <c r="S39" s="384">
        <v>13</v>
      </c>
      <c r="T39" s="384">
        <v>9</v>
      </c>
      <c r="U39" s="756">
        <v>24</v>
      </c>
      <c r="V39" s="606"/>
      <c r="W39" s="952"/>
      <c r="X39" s="600" t="s">
        <v>240</v>
      </c>
      <c r="Y39" s="360"/>
      <c r="Z39" s="384">
        <v>0</v>
      </c>
      <c r="AA39" s="384">
        <v>0</v>
      </c>
      <c r="AB39" s="384">
        <v>0</v>
      </c>
      <c r="AC39" s="384">
        <v>0</v>
      </c>
      <c r="AD39" s="384">
        <v>0</v>
      </c>
      <c r="AE39" s="384">
        <v>1</v>
      </c>
      <c r="AF39" s="384">
        <v>949</v>
      </c>
      <c r="AG39" s="384">
        <v>0</v>
      </c>
      <c r="AH39" s="384">
        <v>0</v>
      </c>
      <c r="AI39" s="384">
        <v>13</v>
      </c>
      <c r="AJ39" s="384">
        <v>0</v>
      </c>
      <c r="AK39" s="384">
        <v>22</v>
      </c>
      <c r="AL39" s="384">
        <v>11</v>
      </c>
      <c r="AM39" s="384">
        <v>1</v>
      </c>
      <c r="AN39" s="384">
        <v>0</v>
      </c>
      <c r="AO39" s="384">
        <v>0</v>
      </c>
      <c r="AP39" s="756">
        <v>0</v>
      </c>
    </row>
    <row r="40" spans="1:43">
      <c r="A40" s="749"/>
      <c r="B40" s="952"/>
      <c r="C40" s="739" t="s">
        <v>241</v>
      </c>
      <c r="D40" s="360"/>
      <c r="E40" s="384">
        <v>1655</v>
      </c>
      <c r="F40" s="384">
        <v>110</v>
      </c>
      <c r="G40" s="384">
        <v>16</v>
      </c>
      <c r="H40" s="384">
        <v>2</v>
      </c>
      <c r="I40" s="384">
        <v>3</v>
      </c>
      <c r="J40" s="384">
        <v>4</v>
      </c>
      <c r="K40" s="384">
        <v>2</v>
      </c>
      <c r="L40" s="384">
        <v>0</v>
      </c>
      <c r="M40" s="384">
        <v>12</v>
      </c>
      <c r="N40" s="384">
        <v>0</v>
      </c>
      <c r="O40" s="384">
        <v>0</v>
      </c>
      <c r="P40" s="384">
        <v>2</v>
      </c>
      <c r="Q40" s="384">
        <v>0</v>
      </c>
      <c r="R40" s="384">
        <v>2</v>
      </c>
      <c r="S40" s="384">
        <v>12</v>
      </c>
      <c r="T40" s="384">
        <v>13</v>
      </c>
      <c r="U40" s="756">
        <v>6</v>
      </c>
      <c r="V40" s="606"/>
      <c r="W40" s="952"/>
      <c r="X40" s="600" t="s">
        <v>241</v>
      </c>
      <c r="Y40" s="360"/>
      <c r="Z40" s="384">
        <v>0</v>
      </c>
      <c r="AA40" s="384">
        <v>0</v>
      </c>
      <c r="AB40" s="384">
        <v>0</v>
      </c>
      <c r="AC40" s="384">
        <v>0</v>
      </c>
      <c r="AD40" s="384">
        <v>0</v>
      </c>
      <c r="AE40" s="384">
        <v>1</v>
      </c>
      <c r="AF40" s="384">
        <v>1510</v>
      </c>
      <c r="AG40" s="384">
        <v>9</v>
      </c>
      <c r="AH40" s="384">
        <v>0</v>
      </c>
      <c r="AI40" s="384">
        <v>16</v>
      </c>
      <c r="AJ40" s="384">
        <v>3</v>
      </c>
      <c r="AK40" s="384">
        <v>23</v>
      </c>
      <c r="AL40" s="384">
        <v>18</v>
      </c>
      <c r="AM40" s="384">
        <v>1</v>
      </c>
      <c r="AN40" s="384">
        <v>0</v>
      </c>
      <c r="AO40" s="384">
        <v>0</v>
      </c>
      <c r="AP40" s="756">
        <v>0</v>
      </c>
    </row>
    <row r="41" spans="1:43">
      <c r="A41" s="749"/>
      <c r="B41" s="952"/>
      <c r="C41" s="739" t="s">
        <v>45</v>
      </c>
      <c r="D41" s="360"/>
      <c r="E41" s="384">
        <v>1584</v>
      </c>
      <c r="F41" s="384">
        <v>75</v>
      </c>
      <c r="G41" s="384">
        <v>3</v>
      </c>
      <c r="H41" s="384">
        <v>0</v>
      </c>
      <c r="I41" s="384">
        <v>2</v>
      </c>
      <c r="J41" s="384">
        <v>0</v>
      </c>
      <c r="K41" s="384">
        <v>0</v>
      </c>
      <c r="L41" s="384">
        <v>0</v>
      </c>
      <c r="M41" s="384">
        <v>13</v>
      </c>
      <c r="N41" s="384">
        <v>0</v>
      </c>
      <c r="O41" s="384">
        <v>0</v>
      </c>
      <c r="P41" s="384">
        <v>0</v>
      </c>
      <c r="Q41" s="384">
        <v>0</v>
      </c>
      <c r="R41" s="384">
        <v>0</v>
      </c>
      <c r="S41" s="384">
        <v>5</v>
      </c>
      <c r="T41" s="384">
        <v>17</v>
      </c>
      <c r="U41" s="756">
        <v>7</v>
      </c>
      <c r="V41" s="606"/>
      <c r="W41" s="952"/>
      <c r="X41" s="600" t="s">
        <v>45</v>
      </c>
      <c r="Y41" s="360"/>
      <c r="Z41" s="384">
        <v>1</v>
      </c>
      <c r="AA41" s="384">
        <v>0</v>
      </c>
      <c r="AB41" s="384">
        <v>0</v>
      </c>
      <c r="AC41" s="384">
        <v>0</v>
      </c>
      <c r="AD41" s="384">
        <v>0</v>
      </c>
      <c r="AE41" s="384">
        <v>1</v>
      </c>
      <c r="AF41" s="384">
        <v>1494</v>
      </c>
      <c r="AG41" s="384">
        <v>0</v>
      </c>
      <c r="AH41" s="384">
        <v>0</v>
      </c>
      <c r="AI41" s="384">
        <v>7</v>
      </c>
      <c r="AJ41" s="384">
        <v>7</v>
      </c>
      <c r="AK41" s="384">
        <v>15</v>
      </c>
      <c r="AL41" s="384">
        <v>11</v>
      </c>
      <c r="AM41" s="384">
        <v>0</v>
      </c>
      <c r="AN41" s="384">
        <v>1</v>
      </c>
      <c r="AO41" s="384">
        <v>0</v>
      </c>
      <c r="AP41" s="756">
        <v>0</v>
      </c>
    </row>
    <row r="42" spans="1:43">
      <c r="A42" s="749"/>
      <c r="B42" s="952"/>
      <c r="C42" s="739" t="s">
        <v>242</v>
      </c>
      <c r="D42" s="360"/>
      <c r="E42" s="384">
        <v>1355</v>
      </c>
      <c r="F42" s="384">
        <v>62</v>
      </c>
      <c r="G42" s="384">
        <v>4</v>
      </c>
      <c r="H42" s="384">
        <v>2</v>
      </c>
      <c r="I42" s="384">
        <v>4</v>
      </c>
      <c r="J42" s="384">
        <v>0</v>
      </c>
      <c r="K42" s="384">
        <v>1</v>
      </c>
      <c r="L42" s="384">
        <v>0</v>
      </c>
      <c r="M42" s="384">
        <v>1</v>
      </c>
      <c r="N42" s="384">
        <v>0</v>
      </c>
      <c r="O42" s="384">
        <v>0</v>
      </c>
      <c r="P42" s="384">
        <v>1</v>
      </c>
      <c r="Q42" s="384">
        <v>2</v>
      </c>
      <c r="R42" s="384">
        <v>4</v>
      </c>
      <c r="S42" s="384">
        <v>5</v>
      </c>
      <c r="T42" s="384">
        <v>8</v>
      </c>
      <c r="U42" s="756">
        <v>4</v>
      </c>
      <c r="V42" s="606"/>
      <c r="W42" s="952"/>
      <c r="X42" s="600" t="s">
        <v>242</v>
      </c>
      <c r="Y42" s="360"/>
      <c r="Z42" s="384">
        <v>0</v>
      </c>
      <c r="AA42" s="384">
        <v>0</v>
      </c>
      <c r="AB42" s="384">
        <v>0</v>
      </c>
      <c r="AC42" s="384">
        <v>0</v>
      </c>
      <c r="AD42" s="384">
        <v>0</v>
      </c>
      <c r="AE42" s="384">
        <v>2</v>
      </c>
      <c r="AF42" s="384">
        <v>1282</v>
      </c>
      <c r="AG42" s="384">
        <v>3</v>
      </c>
      <c r="AH42" s="384">
        <v>0</v>
      </c>
      <c r="AI42" s="384">
        <v>4</v>
      </c>
      <c r="AJ42" s="384">
        <v>1</v>
      </c>
      <c r="AK42" s="384">
        <v>15</v>
      </c>
      <c r="AL42" s="384">
        <v>10</v>
      </c>
      <c r="AM42" s="384">
        <v>2</v>
      </c>
      <c r="AN42" s="384">
        <v>0</v>
      </c>
      <c r="AO42" s="384">
        <v>0</v>
      </c>
      <c r="AP42" s="756">
        <v>0</v>
      </c>
    </row>
    <row r="43" spans="1:43" ht="14.25" thickBot="1">
      <c r="A43" s="749"/>
      <c r="B43" s="953"/>
      <c r="C43" s="760" t="s">
        <v>46</v>
      </c>
      <c r="D43" s="761"/>
      <c r="E43" s="762">
        <v>13909</v>
      </c>
      <c r="F43" s="762">
        <v>1373</v>
      </c>
      <c r="G43" s="762">
        <v>21</v>
      </c>
      <c r="H43" s="762">
        <v>42</v>
      </c>
      <c r="I43" s="762">
        <v>38</v>
      </c>
      <c r="J43" s="762">
        <v>7</v>
      </c>
      <c r="K43" s="762">
        <v>1</v>
      </c>
      <c r="L43" s="762">
        <v>6</v>
      </c>
      <c r="M43" s="762">
        <v>166</v>
      </c>
      <c r="N43" s="762">
        <v>2</v>
      </c>
      <c r="O43" s="762">
        <v>0</v>
      </c>
      <c r="P43" s="762">
        <v>19</v>
      </c>
      <c r="Q43" s="762">
        <v>5</v>
      </c>
      <c r="R43" s="762">
        <v>134</v>
      </c>
      <c r="S43" s="762">
        <v>215</v>
      </c>
      <c r="T43" s="762">
        <v>153</v>
      </c>
      <c r="U43" s="763">
        <v>133</v>
      </c>
      <c r="V43" s="606"/>
      <c r="W43" s="953"/>
      <c r="X43" s="764" t="s">
        <v>46</v>
      </c>
      <c r="Y43" s="761"/>
      <c r="Z43" s="762">
        <v>8</v>
      </c>
      <c r="AA43" s="762">
        <v>0</v>
      </c>
      <c r="AB43" s="762">
        <v>0</v>
      </c>
      <c r="AC43" s="762">
        <v>0</v>
      </c>
      <c r="AD43" s="762">
        <v>0</v>
      </c>
      <c r="AE43" s="762">
        <v>15</v>
      </c>
      <c r="AF43" s="762">
        <v>12267</v>
      </c>
      <c r="AG43" s="762">
        <v>51</v>
      </c>
      <c r="AH43" s="762">
        <v>0</v>
      </c>
      <c r="AI43" s="762">
        <v>94</v>
      </c>
      <c r="AJ43" s="762">
        <v>73</v>
      </c>
      <c r="AK43" s="762">
        <v>253</v>
      </c>
      <c r="AL43" s="762">
        <v>182</v>
      </c>
      <c r="AM43" s="762">
        <v>8</v>
      </c>
      <c r="AN43" s="762">
        <v>6</v>
      </c>
      <c r="AO43" s="762">
        <v>10</v>
      </c>
      <c r="AP43" s="763">
        <v>0</v>
      </c>
    </row>
    <row r="44" spans="1:43" s="344" customFormat="1" ht="7.5" customHeight="1">
      <c r="B44" s="951" t="s">
        <v>4</v>
      </c>
      <c r="C44" s="736"/>
      <c r="D44" s="730"/>
      <c r="E44" s="731"/>
      <c r="F44" s="732"/>
      <c r="G44" s="733"/>
      <c r="H44" s="733"/>
      <c r="I44" s="733"/>
      <c r="J44" s="733"/>
      <c r="K44" s="733"/>
      <c r="L44" s="733"/>
      <c r="M44" s="733"/>
      <c r="N44" s="733"/>
      <c r="O44" s="733"/>
      <c r="P44" s="733"/>
      <c r="Q44" s="733"/>
      <c r="R44" s="733"/>
      <c r="S44" s="733"/>
      <c r="T44" s="733"/>
      <c r="U44" s="734"/>
      <c r="V44" s="765"/>
      <c r="W44" s="951" t="s">
        <v>4</v>
      </c>
      <c r="X44" s="736"/>
      <c r="Y44" s="730"/>
      <c r="Z44" s="733"/>
      <c r="AA44" s="737"/>
      <c r="AB44" s="733"/>
      <c r="AC44" s="733"/>
      <c r="AD44" s="732"/>
      <c r="AE44" s="733"/>
      <c r="AF44" s="733"/>
      <c r="AG44" s="733"/>
      <c r="AH44" s="737"/>
      <c r="AI44" s="733"/>
      <c r="AJ44" s="733"/>
      <c r="AK44" s="733"/>
      <c r="AL44" s="737"/>
      <c r="AM44" s="733"/>
      <c r="AN44" s="733"/>
      <c r="AO44" s="733"/>
      <c r="AP44" s="738"/>
    </row>
    <row r="45" spans="1:43" s="344" customFormat="1">
      <c r="B45" s="952"/>
      <c r="C45" s="600"/>
      <c r="D45" s="360"/>
      <c r="E45" s="337"/>
      <c r="F45" s="345"/>
      <c r="G45" s="339"/>
      <c r="H45" s="339"/>
      <c r="I45" s="339"/>
      <c r="J45" s="339"/>
      <c r="K45" s="339"/>
      <c r="L45" s="339"/>
      <c r="M45" s="339"/>
      <c r="N45" s="339" t="s">
        <v>198</v>
      </c>
      <c r="O45" s="339"/>
      <c r="P45" s="339"/>
      <c r="Q45" s="339"/>
      <c r="R45" s="339"/>
      <c r="S45" s="339" t="s">
        <v>199</v>
      </c>
      <c r="T45" s="339"/>
      <c r="U45" s="740"/>
      <c r="V45" s="337"/>
      <c r="W45" s="952"/>
      <c r="X45" s="600"/>
      <c r="Y45" s="360"/>
      <c r="Z45" s="339"/>
      <c r="AA45" s="741" t="s">
        <v>841</v>
      </c>
      <c r="AB45" s="602" t="s">
        <v>841</v>
      </c>
      <c r="AC45" s="602" t="s">
        <v>841</v>
      </c>
      <c r="AD45" s="741" t="s">
        <v>841</v>
      </c>
      <c r="AE45" s="339"/>
      <c r="AF45" s="339"/>
      <c r="AG45" s="339"/>
      <c r="AH45" s="337"/>
      <c r="AI45" s="339"/>
      <c r="AJ45" s="339"/>
      <c r="AK45" s="339"/>
      <c r="AL45" s="351" t="s">
        <v>915</v>
      </c>
      <c r="AM45" s="349" t="s">
        <v>916</v>
      </c>
      <c r="AN45" s="339"/>
      <c r="AO45" s="339"/>
      <c r="AP45" s="728"/>
    </row>
    <row r="46" spans="1:43" s="353" customFormat="1" ht="21">
      <c r="B46" s="952"/>
      <c r="C46" s="347" t="s">
        <v>842</v>
      </c>
      <c r="D46" s="360"/>
      <c r="E46" s="347" t="s">
        <v>202</v>
      </c>
      <c r="F46" s="348" t="s">
        <v>203</v>
      </c>
      <c r="G46" s="349" t="s">
        <v>917</v>
      </c>
      <c r="H46" s="349" t="s">
        <v>918</v>
      </c>
      <c r="I46" s="349" t="s">
        <v>919</v>
      </c>
      <c r="J46" s="349" t="s">
        <v>920</v>
      </c>
      <c r="K46" s="349" t="s">
        <v>921</v>
      </c>
      <c r="L46" s="349" t="s">
        <v>922</v>
      </c>
      <c r="M46" s="349" t="s">
        <v>204</v>
      </c>
      <c r="N46" s="350"/>
      <c r="O46" s="349" t="s">
        <v>205</v>
      </c>
      <c r="P46" s="349" t="s">
        <v>206</v>
      </c>
      <c r="Q46" s="349" t="s">
        <v>207</v>
      </c>
      <c r="R46" s="349" t="s">
        <v>208</v>
      </c>
      <c r="S46" s="350"/>
      <c r="T46" s="349" t="s">
        <v>209</v>
      </c>
      <c r="U46" s="744" t="s">
        <v>923</v>
      </c>
      <c r="V46" s="600"/>
      <c r="W46" s="952"/>
      <c r="X46" s="347" t="s">
        <v>842</v>
      </c>
      <c r="Y46" s="360"/>
      <c r="Z46" s="349" t="s">
        <v>843</v>
      </c>
      <c r="AA46" s="347"/>
      <c r="AB46" s="349"/>
      <c r="AC46" s="349"/>
      <c r="AD46" s="347"/>
      <c r="AE46" s="349" t="s">
        <v>844</v>
      </c>
      <c r="AF46" s="349" t="s">
        <v>845</v>
      </c>
      <c r="AG46" s="349" t="s">
        <v>846</v>
      </c>
      <c r="AH46" s="351" t="s">
        <v>924</v>
      </c>
      <c r="AI46" s="349" t="s">
        <v>925</v>
      </c>
      <c r="AJ46" s="349" t="s">
        <v>926</v>
      </c>
      <c r="AK46" s="349" t="s">
        <v>927</v>
      </c>
      <c r="AL46" s="359"/>
      <c r="AM46" s="350"/>
      <c r="AN46" s="349" t="s">
        <v>928</v>
      </c>
      <c r="AO46" s="349" t="s">
        <v>929</v>
      </c>
      <c r="AP46" s="745" t="s" ph="1">
        <v>930</v>
      </c>
      <c r="AQ46" s="353" ph="1"/>
    </row>
    <row r="47" spans="1:43" s="344" customFormat="1">
      <c r="B47" s="952"/>
      <c r="C47" s="600"/>
      <c r="D47" s="360"/>
      <c r="E47" s="337"/>
      <c r="F47" s="354" t="s">
        <v>216</v>
      </c>
      <c r="G47" s="339"/>
      <c r="H47" s="339"/>
      <c r="I47" s="339"/>
      <c r="J47" s="339"/>
      <c r="K47" s="339"/>
      <c r="L47" s="339"/>
      <c r="M47" s="339"/>
      <c r="N47" s="339" t="s">
        <v>217</v>
      </c>
      <c r="O47" s="339"/>
      <c r="P47" s="339"/>
      <c r="Q47" s="339"/>
      <c r="R47" s="339"/>
      <c r="S47" s="339" t="s">
        <v>218</v>
      </c>
      <c r="T47" s="339"/>
      <c r="U47" s="740"/>
      <c r="V47" s="337"/>
      <c r="W47" s="952"/>
      <c r="X47" s="600"/>
      <c r="Y47" s="360"/>
      <c r="Z47" s="339"/>
      <c r="AA47" s="741" t="s">
        <v>847</v>
      </c>
      <c r="AB47" s="602" t="s">
        <v>848</v>
      </c>
      <c r="AC47" s="602" t="s">
        <v>849</v>
      </c>
      <c r="AD47" s="741" t="s">
        <v>850</v>
      </c>
      <c r="AE47" s="339"/>
      <c r="AF47" s="339"/>
      <c r="AG47" s="339"/>
      <c r="AH47" s="337"/>
      <c r="AI47" s="339"/>
      <c r="AJ47" s="339"/>
      <c r="AK47" s="339"/>
      <c r="AL47" s="351" t="s">
        <v>931</v>
      </c>
      <c r="AM47" s="349" t="s">
        <v>931</v>
      </c>
      <c r="AN47" s="339"/>
      <c r="AO47" s="339"/>
      <c r="AP47" s="728"/>
    </row>
    <row r="48" spans="1:43" s="344" customFormat="1" ht="7.5" customHeight="1">
      <c r="B48" s="952"/>
      <c r="C48" s="604"/>
      <c r="D48" s="391"/>
      <c r="E48" s="356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747"/>
      <c r="V48" s="337"/>
      <c r="W48" s="952"/>
      <c r="X48" s="604"/>
      <c r="Y48" s="391"/>
      <c r="Z48" s="357"/>
      <c r="AA48" s="358"/>
      <c r="AB48" s="357"/>
      <c r="AC48" s="357"/>
      <c r="AD48" s="605"/>
      <c r="AE48" s="357"/>
      <c r="AF48" s="357"/>
      <c r="AG48" s="357"/>
      <c r="AH48" s="358"/>
      <c r="AI48" s="357"/>
      <c r="AJ48" s="357"/>
      <c r="AK48" s="357"/>
      <c r="AL48" s="358"/>
      <c r="AM48" s="357"/>
      <c r="AN48" s="357"/>
      <c r="AO48" s="357"/>
      <c r="AP48" s="748"/>
    </row>
    <row r="49" spans="2:42" ht="7.5" customHeight="1">
      <c r="B49" s="952"/>
      <c r="C49" s="600"/>
      <c r="D49" s="360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750"/>
      <c r="V49" s="606"/>
      <c r="W49" s="952"/>
      <c r="X49" s="600"/>
      <c r="Y49" s="360"/>
      <c r="Z49" s="361"/>
      <c r="AA49" s="361"/>
      <c r="AB49" s="361"/>
      <c r="AC49" s="361"/>
      <c r="AD49" s="361"/>
      <c r="AE49" s="361"/>
      <c r="AF49" s="361"/>
      <c r="AG49" s="361"/>
      <c r="AH49" s="361"/>
      <c r="AI49" s="361"/>
      <c r="AJ49" s="361"/>
      <c r="AK49" s="361"/>
      <c r="AL49" s="361"/>
      <c r="AM49" s="606"/>
      <c r="AN49" s="606"/>
      <c r="AO49" s="606"/>
      <c r="AP49" s="749"/>
    </row>
    <row r="50" spans="2:42" s="373" customFormat="1">
      <c r="B50" s="952"/>
      <c r="C50" s="609" t="s">
        <v>3</v>
      </c>
      <c r="D50" s="367"/>
      <c r="E50" s="646">
        <v>884139</v>
      </c>
      <c r="F50" s="646">
        <v>115523</v>
      </c>
      <c r="G50" s="646">
        <v>1529</v>
      </c>
      <c r="H50" s="646">
        <v>2696</v>
      </c>
      <c r="I50" s="646">
        <v>1379</v>
      </c>
      <c r="J50" s="646">
        <v>110</v>
      </c>
      <c r="K50" s="646">
        <v>434</v>
      </c>
      <c r="L50" s="646">
        <v>60</v>
      </c>
      <c r="M50" s="646">
        <v>3956</v>
      </c>
      <c r="N50" s="646">
        <v>90</v>
      </c>
      <c r="O50" s="646">
        <v>34</v>
      </c>
      <c r="P50" s="646">
        <v>440</v>
      </c>
      <c r="Q50" s="646">
        <v>1382</v>
      </c>
      <c r="R50" s="646">
        <v>5635</v>
      </c>
      <c r="S50" s="646">
        <v>11612</v>
      </c>
      <c r="T50" s="646">
        <v>4160</v>
      </c>
      <c r="U50" s="753">
        <v>3718</v>
      </c>
      <c r="V50" s="608"/>
      <c r="W50" s="952"/>
      <c r="X50" s="609" t="s">
        <v>3</v>
      </c>
      <c r="Y50" s="367"/>
      <c r="Z50" s="646">
        <v>1975</v>
      </c>
      <c r="AA50" s="646">
        <v>484</v>
      </c>
      <c r="AB50" s="646">
        <v>4646</v>
      </c>
      <c r="AC50" s="646">
        <v>31</v>
      </c>
      <c r="AD50" s="646">
        <v>344</v>
      </c>
      <c r="AE50" s="646">
        <v>458</v>
      </c>
      <c r="AF50" s="646">
        <v>743603</v>
      </c>
      <c r="AG50" s="646">
        <v>8699</v>
      </c>
      <c r="AH50" s="646">
        <v>1447</v>
      </c>
      <c r="AI50" s="646">
        <v>10638</v>
      </c>
      <c r="AJ50" s="646">
        <v>2100</v>
      </c>
      <c r="AK50" s="646">
        <v>39659</v>
      </c>
      <c r="AL50" s="646">
        <v>12755</v>
      </c>
      <c r="AM50" s="646">
        <v>1645</v>
      </c>
      <c r="AN50" s="646">
        <v>6796</v>
      </c>
      <c r="AO50" s="646">
        <v>11624</v>
      </c>
      <c r="AP50" s="753">
        <v>0</v>
      </c>
    </row>
    <row r="51" spans="2:42" s="377" customFormat="1">
      <c r="B51" s="952"/>
      <c r="C51" s="616"/>
      <c r="D51" s="375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756"/>
      <c r="V51" s="615"/>
      <c r="W51" s="952"/>
      <c r="X51" s="616"/>
      <c r="Y51" s="375"/>
      <c r="Z51" s="384"/>
      <c r="AA51" s="384"/>
      <c r="AB51" s="384"/>
      <c r="AC51" s="384"/>
      <c r="AD51" s="384"/>
      <c r="AE51" s="384"/>
      <c r="AF51" s="384"/>
      <c r="AG51" s="384"/>
      <c r="AH51" s="384"/>
      <c r="AI51" s="384"/>
      <c r="AJ51" s="384"/>
      <c r="AK51" s="384"/>
      <c r="AL51" s="384"/>
      <c r="AM51" s="384"/>
      <c r="AN51" s="384"/>
      <c r="AO51" s="384"/>
      <c r="AP51" s="756"/>
    </row>
    <row r="52" spans="2:42">
      <c r="B52" s="952"/>
      <c r="C52" s="618" t="s">
        <v>222</v>
      </c>
      <c r="D52" s="378"/>
      <c r="E52" s="384">
        <v>115523</v>
      </c>
      <c r="F52" s="384">
        <v>0</v>
      </c>
      <c r="G52" s="384">
        <v>367</v>
      </c>
      <c r="H52" s="384">
        <v>328</v>
      </c>
      <c r="I52" s="384">
        <v>1163</v>
      </c>
      <c r="J52" s="384">
        <v>73</v>
      </c>
      <c r="K52" s="384">
        <v>356</v>
      </c>
      <c r="L52" s="384">
        <v>59</v>
      </c>
      <c r="M52" s="384">
        <v>3874</v>
      </c>
      <c r="N52" s="384">
        <v>90</v>
      </c>
      <c r="O52" s="384">
        <v>34</v>
      </c>
      <c r="P52" s="384">
        <v>403</v>
      </c>
      <c r="Q52" s="384">
        <v>633</v>
      </c>
      <c r="R52" s="384">
        <v>5240</v>
      </c>
      <c r="S52" s="384">
        <v>11221</v>
      </c>
      <c r="T52" s="384">
        <v>3554</v>
      </c>
      <c r="U52" s="756">
        <v>407</v>
      </c>
      <c r="V52" s="606"/>
      <c r="W52" s="952"/>
      <c r="X52" s="618" t="s">
        <v>222</v>
      </c>
      <c r="Y52" s="378"/>
      <c r="Z52" s="384">
        <v>1437</v>
      </c>
      <c r="AA52" s="384">
        <v>11</v>
      </c>
      <c r="AB52" s="384">
        <v>35</v>
      </c>
      <c r="AC52" s="384">
        <v>28</v>
      </c>
      <c r="AD52" s="384">
        <v>336</v>
      </c>
      <c r="AE52" s="384">
        <v>228</v>
      </c>
      <c r="AF52" s="384">
        <v>0</v>
      </c>
      <c r="AG52" s="384">
        <v>5518</v>
      </c>
      <c r="AH52" s="384">
        <v>25</v>
      </c>
      <c r="AI52" s="384">
        <v>8313</v>
      </c>
      <c r="AJ52" s="384">
        <v>1166</v>
      </c>
      <c r="AK52" s="384">
        <v>39659</v>
      </c>
      <c r="AL52" s="384">
        <v>11904</v>
      </c>
      <c r="AM52" s="384">
        <v>1515</v>
      </c>
      <c r="AN52" s="384">
        <v>5922</v>
      </c>
      <c r="AO52" s="384">
        <v>11624</v>
      </c>
      <c r="AP52" s="756">
        <v>0</v>
      </c>
    </row>
    <row r="53" spans="2:42">
      <c r="B53" s="952"/>
      <c r="C53" s="600"/>
      <c r="D53" s="360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756"/>
      <c r="V53" s="606"/>
      <c r="W53" s="952"/>
      <c r="X53" s="600"/>
      <c r="Y53" s="360"/>
      <c r="Z53" s="384"/>
      <c r="AA53" s="384"/>
      <c r="AB53" s="384"/>
      <c r="AC53" s="384"/>
      <c r="AD53" s="384"/>
      <c r="AE53" s="384"/>
      <c r="AF53" s="384"/>
      <c r="AG53" s="384"/>
      <c r="AH53" s="384"/>
      <c r="AI53" s="384"/>
      <c r="AJ53" s="384"/>
      <c r="AK53" s="384"/>
      <c r="AL53" s="384"/>
      <c r="AM53" s="384"/>
      <c r="AN53" s="384"/>
      <c r="AO53" s="384"/>
      <c r="AP53" s="756"/>
    </row>
    <row r="54" spans="2:42" s="373" customFormat="1">
      <c r="B54" s="952"/>
      <c r="C54" s="609" t="s">
        <v>31</v>
      </c>
      <c r="D54" s="367"/>
      <c r="E54" s="646">
        <v>700187</v>
      </c>
      <c r="F54" s="646">
        <v>96015</v>
      </c>
      <c r="G54" s="646">
        <v>595</v>
      </c>
      <c r="H54" s="646">
        <v>1991</v>
      </c>
      <c r="I54" s="646">
        <v>890</v>
      </c>
      <c r="J54" s="646">
        <v>30</v>
      </c>
      <c r="K54" s="646">
        <v>219</v>
      </c>
      <c r="L54" s="646">
        <v>22</v>
      </c>
      <c r="M54" s="646">
        <v>2585</v>
      </c>
      <c r="N54" s="646">
        <v>7</v>
      </c>
      <c r="O54" s="646">
        <v>32</v>
      </c>
      <c r="P54" s="646">
        <v>274</v>
      </c>
      <c r="Q54" s="646">
        <v>38</v>
      </c>
      <c r="R54" s="646">
        <v>4759</v>
      </c>
      <c r="S54" s="646">
        <v>9044</v>
      </c>
      <c r="T54" s="646">
        <v>2654</v>
      </c>
      <c r="U54" s="753">
        <v>1285</v>
      </c>
      <c r="V54" s="608"/>
      <c r="W54" s="952"/>
      <c r="X54" s="609" t="s">
        <v>31</v>
      </c>
      <c r="Y54" s="367"/>
      <c r="Z54" s="646">
        <v>1822</v>
      </c>
      <c r="AA54" s="646">
        <v>483</v>
      </c>
      <c r="AB54" s="646">
        <v>4646</v>
      </c>
      <c r="AC54" s="646">
        <v>31</v>
      </c>
      <c r="AD54" s="646">
        <v>344</v>
      </c>
      <c r="AE54" s="646">
        <v>303</v>
      </c>
      <c r="AF54" s="646">
        <v>585643</v>
      </c>
      <c r="AG54" s="646">
        <v>8056</v>
      </c>
      <c r="AH54" s="646">
        <v>1027</v>
      </c>
      <c r="AI54" s="646">
        <v>9125</v>
      </c>
      <c r="AJ54" s="646">
        <v>1671</v>
      </c>
      <c r="AK54" s="646">
        <v>33956</v>
      </c>
      <c r="AL54" s="646">
        <v>9954</v>
      </c>
      <c r="AM54" s="646">
        <v>1489</v>
      </c>
      <c r="AN54" s="646">
        <v>5723</v>
      </c>
      <c r="AO54" s="646">
        <v>11489</v>
      </c>
      <c r="AP54" s="753">
        <v>0</v>
      </c>
    </row>
    <row r="55" spans="2:42">
      <c r="B55" s="952"/>
      <c r="C55" s="600" t="s">
        <v>224</v>
      </c>
      <c r="D55" s="360"/>
      <c r="E55" s="384">
        <v>601</v>
      </c>
      <c r="F55" s="384">
        <v>260</v>
      </c>
      <c r="G55" s="384">
        <v>5</v>
      </c>
      <c r="H55" s="384">
        <v>8</v>
      </c>
      <c r="I55" s="384">
        <v>2</v>
      </c>
      <c r="J55" s="384">
        <v>0</v>
      </c>
      <c r="K55" s="384">
        <v>1</v>
      </c>
      <c r="L55" s="384">
        <v>0</v>
      </c>
      <c r="M55" s="384">
        <v>11</v>
      </c>
      <c r="N55" s="384">
        <v>0</v>
      </c>
      <c r="O55" s="384">
        <v>0</v>
      </c>
      <c r="P55" s="384">
        <v>0</v>
      </c>
      <c r="Q55" s="384">
        <v>0</v>
      </c>
      <c r="R55" s="384">
        <v>24</v>
      </c>
      <c r="S55" s="384">
        <v>29</v>
      </c>
      <c r="T55" s="384">
        <v>3</v>
      </c>
      <c r="U55" s="756">
        <v>0</v>
      </c>
      <c r="V55" s="606"/>
      <c r="W55" s="952"/>
      <c r="X55" s="600" t="s">
        <v>224</v>
      </c>
      <c r="Y55" s="360"/>
      <c r="Z55" s="384">
        <v>3</v>
      </c>
      <c r="AA55" s="384">
        <v>0</v>
      </c>
      <c r="AB55" s="384">
        <v>4</v>
      </c>
      <c r="AC55" s="384">
        <v>0</v>
      </c>
      <c r="AD55" s="384">
        <v>0</v>
      </c>
      <c r="AE55" s="384">
        <v>0</v>
      </c>
      <c r="AF55" s="384">
        <v>279</v>
      </c>
      <c r="AG55" s="384">
        <v>33</v>
      </c>
      <c r="AH55" s="384">
        <v>12</v>
      </c>
      <c r="AI55" s="384">
        <v>25</v>
      </c>
      <c r="AJ55" s="384">
        <v>17</v>
      </c>
      <c r="AK55" s="384">
        <v>76</v>
      </c>
      <c r="AL55" s="384">
        <v>29</v>
      </c>
      <c r="AM55" s="384">
        <v>1</v>
      </c>
      <c r="AN55" s="384">
        <v>39</v>
      </c>
      <c r="AO55" s="384">
        <v>0</v>
      </c>
      <c r="AP55" s="756">
        <v>0</v>
      </c>
    </row>
    <row r="56" spans="2:42">
      <c r="B56" s="952"/>
      <c r="C56" s="600" t="s">
        <v>225</v>
      </c>
      <c r="D56" s="360"/>
      <c r="E56" s="384">
        <v>653</v>
      </c>
      <c r="F56" s="384">
        <v>326</v>
      </c>
      <c r="G56" s="384">
        <v>6</v>
      </c>
      <c r="H56" s="384">
        <v>2</v>
      </c>
      <c r="I56" s="384">
        <v>21</v>
      </c>
      <c r="J56" s="384">
        <v>0</v>
      </c>
      <c r="K56" s="384">
        <v>1</v>
      </c>
      <c r="L56" s="384">
        <v>0</v>
      </c>
      <c r="M56" s="384">
        <v>10</v>
      </c>
      <c r="N56" s="384">
        <v>0</v>
      </c>
      <c r="O56" s="384">
        <v>0</v>
      </c>
      <c r="P56" s="384">
        <v>2</v>
      </c>
      <c r="Q56" s="384">
        <v>0</v>
      </c>
      <c r="R56" s="384">
        <v>24</v>
      </c>
      <c r="S56" s="384">
        <v>23</v>
      </c>
      <c r="T56" s="384">
        <v>3</v>
      </c>
      <c r="U56" s="756">
        <v>0</v>
      </c>
      <c r="V56" s="606"/>
      <c r="W56" s="952"/>
      <c r="X56" s="600" t="s">
        <v>225</v>
      </c>
      <c r="Y56" s="360"/>
      <c r="Z56" s="384">
        <v>9</v>
      </c>
      <c r="AA56" s="384">
        <v>0</v>
      </c>
      <c r="AB56" s="384">
        <v>0</v>
      </c>
      <c r="AC56" s="384">
        <v>0</v>
      </c>
      <c r="AD56" s="384">
        <v>0</v>
      </c>
      <c r="AE56" s="384">
        <v>6</v>
      </c>
      <c r="AF56" s="384">
        <v>220</v>
      </c>
      <c r="AG56" s="384">
        <v>45</v>
      </c>
      <c r="AH56" s="384">
        <v>53</v>
      </c>
      <c r="AI56" s="384">
        <v>69</v>
      </c>
      <c r="AJ56" s="384">
        <v>3</v>
      </c>
      <c r="AK56" s="384">
        <v>129</v>
      </c>
      <c r="AL56" s="384">
        <v>15</v>
      </c>
      <c r="AM56" s="384">
        <v>4</v>
      </c>
      <c r="AN56" s="384">
        <v>8</v>
      </c>
      <c r="AO56" s="384">
        <v>0</v>
      </c>
      <c r="AP56" s="756">
        <v>0</v>
      </c>
    </row>
    <row r="57" spans="2:42">
      <c r="B57" s="952"/>
      <c r="C57" s="600" t="s">
        <v>226</v>
      </c>
      <c r="D57" s="360"/>
      <c r="E57" s="384">
        <v>941</v>
      </c>
      <c r="F57" s="384">
        <v>470</v>
      </c>
      <c r="G57" s="384">
        <v>5</v>
      </c>
      <c r="H57" s="384">
        <v>8</v>
      </c>
      <c r="I57" s="384">
        <v>5</v>
      </c>
      <c r="J57" s="384">
        <v>0</v>
      </c>
      <c r="K57" s="384">
        <v>2</v>
      </c>
      <c r="L57" s="384">
        <v>0</v>
      </c>
      <c r="M57" s="384">
        <v>39</v>
      </c>
      <c r="N57" s="384">
        <v>0</v>
      </c>
      <c r="O57" s="384">
        <v>0</v>
      </c>
      <c r="P57" s="384">
        <v>1</v>
      </c>
      <c r="Q57" s="384">
        <v>0</v>
      </c>
      <c r="R57" s="384">
        <v>14</v>
      </c>
      <c r="S57" s="384">
        <v>91</v>
      </c>
      <c r="T57" s="384">
        <v>12</v>
      </c>
      <c r="U57" s="756">
        <v>0</v>
      </c>
      <c r="V57" s="606"/>
      <c r="W57" s="952"/>
      <c r="X57" s="600" t="s">
        <v>226</v>
      </c>
      <c r="Y57" s="360"/>
      <c r="Z57" s="384">
        <v>8</v>
      </c>
      <c r="AA57" s="384">
        <v>0</v>
      </c>
      <c r="AB57" s="384">
        <v>13</v>
      </c>
      <c r="AC57" s="384">
        <v>0</v>
      </c>
      <c r="AD57" s="384">
        <v>0</v>
      </c>
      <c r="AE57" s="384">
        <v>2</v>
      </c>
      <c r="AF57" s="384">
        <v>366</v>
      </c>
      <c r="AG57" s="384">
        <v>46</v>
      </c>
      <c r="AH57" s="384">
        <v>13</v>
      </c>
      <c r="AI57" s="384">
        <v>115</v>
      </c>
      <c r="AJ57" s="384">
        <v>1</v>
      </c>
      <c r="AK57" s="384">
        <v>133</v>
      </c>
      <c r="AL57" s="384">
        <v>34</v>
      </c>
      <c r="AM57" s="384">
        <v>11</v>
      </c>
      <c r="AN57" s="384">
        <v>22</v>
      </c>
      <c r="AO57" s="384">
        <v>0</v>
      </c>
      <c r="AP57" s="756">
        <v>0</v>
      </c>
    </row>
    <row r="58" spans="2:42">
      <c r="B58" s="952"/>
      <c r="C58" s="600" t="s">
        <v>227</v>
      </c>
      <c r="D58" s="360"/>
      <c r="E58" s="384">
        <v>197304</v>
      </c>
      <c r="F58" s="384">
        <v>41506</v>
      </c>
      <c r="G58" s="384">
        <v>115</v>
      </c>
      <c r="H58" s="384">
        <v>288</v>
      </c>
      <c r="I58" s="384">
        <v>314</v>
      </c>
      <c r="J58" s="384">
        <v>12</v>
      </c>
      <c r="K58" s="384">
        <v>1</v>
      </c>
      <c r="L58" s="384">
        <v>3</v>
      </c>
      <c r="M58" s="384">
        <v>782</v>
      </c>
      <c r="N58" s="384">
        <v>3</v>
      </c>
      <c r="O58" s="384">
        <v>18</v>
      </c>
      <c r="P58" s="384">
        <v>126</v>
      </c>
      <c r="Q58" s="384">
        <v>2</v>
      </c>
      <c r="R58" s="384">
        <v>2360</v>
      </c>
      <c r="S58" s="384">
        <v>4974</v>
      </c>
      <c r="T58" s="384">
        <v>847</v>
      </c>
      <c r="U58" s="756">
        <v>169</v>
      </c>
      <c r="V58" s="606"/>
      <c r="W58" s="952"/>
      <c r="X58" s="600" t="s">
        <v>227</v>
      </c>
      <c r="Y58" s="360"/>
      <c r="Z58" s="384">
        <v>1093</v>
      </c>
      <c r="AA58" s="384">
        <v>187</v>
      </c>
      <c r="AB58" s="384">
        <v>3317</v>
      </c>
      <c r="AC58" s="384">
        <v>11</v>
      </c>
      <c r="AD58" s="384">
        <v>282</v>
      </c>
      <c r="AE58" s="384">
        <v>126</v>
      </c>
      <c r="AF58" s="384">
        <v>146754</v>
      </c>
      <c r="AG58" s="384">
        <v>4523</v>
      </c>
      <c r="AH58" s="384">
        <v>249</v>
      </c>
      <c r="AI58" s="384">
        <v>5731</v>
      </c>
      <c r="AJ58" s="384">
        <v>271</v>
      </c>
      <c r="AK58" s="384">
        <v>17220</v>
      </c>
      <c r="AL58" s="384">
        <v>3958</v>
      </c>
      <c r="AM58" s="384">
        <v>787</v>
      </c>
      <c r="AN58" s="384">
        <v>2696</v>
      </c>
      <c r="AO58" s="384">
        <v>85</v>
      </c>
      <c r="AP58" s="756">
        <v>0</v>
      </c>
    </row>
    <row r="59" spans="2:42">
      <c r="B59" s="952"/>
      <c r="C59" s="600" t="s">
        <v>228</v>
      </c>
      <c r="D59" s="360"/>
      <c r="E59" s="384">
        <v>163215</v>
      </c>
      <c r="F59" s="384">
        <v>4884</v>
      </c>
      <c r="G59" s="384">
        <v>0</v>
      </c>
      <c r="H59" s="384">
        <v>0</v>
      </c>
      <c r="I59" s="384">
        <v>47</v>
      </c>
      <c r="J59" s="384">
        <v>1</v>
      </c>
      <c r="K59" s="384">
        <v>8</v>
      </c>
      <c r="L59" s="384">
        <v>3</v>
      </c>
      <c r="M59" s="384">
        <v>221</v>
      </c>
      <c r="N59" s="384">
        <v>0</v>
      </c>
      <c r="O59" s="384">
        <v>4</v>
      </c>
      <c r="P59" s="384">
        <v>11</v>
      </c>
      <c r="Q59" s="384">
        <v>1</v>
      </c>
      <c r="R59" s="384">
        <v>166</v>
      </c>
      <c r="S59" s="384">
        <v>718</v>
      </c>
      <c r="T59" s="384">
        <v>219</v>
      </c>
      <c r="U59" s="756">
        <v>39</v>
      </c>
      <c r="V59" s="606"/>
      <c r="W59" s="952"/>
      <c r="X59" s="600" t="s">
        <v>228</v>
      </c>
      <c r="Y59" s="360"/>
      <c r="Z59" s="384">
        <v>9</v>
      </c>
      <c r="AA59" s="384">
        <v>2</v>
      </c>
      <c r="AB59" s="384">
        <v>0</v>
      </c>
      <c r="AC59" s="384">
        <v>1</v>
      </c>
      <c r="AD59" s="384">
        <v>0</v>
      </c>
      <c r="AE59" s="384">
        <v>18</v>
      </c>
      <c r="AF59" s="384">
        <v>157902</v>
      </c>
      <c r="AG59" s="384">
        <v>417</v>
      </c>
      <c r="AH59" s="384">
        <v>5</v>
      </c>
      <c r="AI59" s="384">
        <v>182</v>
      </c>
      <c r="AJ59" s="384">
        <v>320</v>
      </c>
      <c r="AK59" s="384">
        <v>2060</v>
      </c>
      <c r="AL59" s="384">
        <v>601</v>
      </c>
      <c r="AM59" s="384">
        <v>36</v>
      </c>
      <c r="AN59" s="384">
        <v>199</v>
      </c>
      <c r="AO59" s="384">
        <v>25</v>
      </c>
      <c r="AP59" s="756">
        <v>0</v>
      </c>
    </row>
    <row r="60" spans="2:42">
      <c r="B60" s="952"/>
      <c r="C60" s="600" t="s">
        <v>229</v>
      </c>
      <c r="D60" s="360"/>
      <c r="E60" s="384">
        <v>49432</v>
      </c>
      <c r="F60" s="384">
        <v>400</v>
      </c>
      <c r="G60" s="384">
        <v>0</v>
      </c>
      <c r="H60" s="384">
        <v>0</v>
      </c>
      <c r="I60" s="384">
        <v>5</v>
      </c>
      <c r="J60" s="384">
        <v>0</v>
      </c>
      <c r="K60" s="384">
        <v>2</v>
      </c>
      <c r="L60" s="384">
        <v>0</v>
      </c>
      <c r="M60" s="384">
        <v>16</v>
      </c>
      <c r="N60" s="384">
        <v>0</v>
      </c>
      <c r="O60" s="384">
        <v>0</v>
      </c>
      <c r="P60" s="384">
        <v>1</v>
      </c>
      <c r="Q60" s="384">
        <v>1</v>
      </c>
      <c r="R60" s="384">
        <v>11</v>
      </c>
      <c r="S60" s="384">
        <v>47</v>
      </c>
      <c r="T60" s="384">
        <v>28</v>
      </c>
      <c r="U60" s="756">
        <v>2</v>
      </c>
      <c r="V60" s="606"/>
      <c r="W60" s="952"/>
      <c r="X60" s="600" t="s">
        <v>229</v>
      </c>
      <c r="Y60" s="360"/>
      <c r="Z60" s="384">
        <v>16</v>
      </c>
      <c r="AA60" s="384">
        <v>0</v>
      </c>
      <c r="AB60" s="384">
        <v>0</v>
      </c>
      <c r="AC60" s="384">
        <v>0</v>
      </c>
      <c r="AD60" s="384">
        <v>0</v>
      </c>
      <c r="AE60" s="384">
        <v>0</v>
      </c>
      <c r="AF60" s="384">
        <v>48991</v>
      </c>
      <c r="AG60" s="384">
        <v>37</v>
      </c>
      <c r="AH60" s="384">
        <v>2</v>
      </c>
      <c r="AI60" s="384">
        <v>35</v>
      </c>
      <c r="AJ60" s="384">
        <v>31</v>
      </c>
      <c r="AK60" s="384">
        <v>118</v>
      </c>
      <c r="AL60" s="384">
        <v>62</v>
      </c>
      <c r="AM60" s="384">
        <v>5</v>
      </c>
      <c r="AN60" s="384">
        <v>20</v>
      </c>
      <c r="AO60" s="384">
        <v>2</v>
      </c>
      <c r="AP60" s="756">
        <v>0</v>
      </c>
    </row>
    <row r="61" spans="2:42">
      <c r="B61" s="952"/>
      <c r="C61" s="600" t="s">
        <v>230</v>
      </c>
      <c r="D61" s="360"/>
      <c r="E61" s="384">
        <v>2013</v>
      </c>
      <c r="F61" s="384">
        <v>10</v>
      </c>
      <c r="G61" s="384">
        <v>0</v>
      </c>
      <c r="H61" s="384">
        <v>0</v>
      </c>
      <c r="I61" s="384">
        <v>0</v>
      </c>
      <c r="J61" s="384">
        <v>0</v>
      </c>
      <c r="K61" s="384">
        <v>0</v>
      </c>
      <c r="L61" s="384">
        <v>0</v>
      </c>
      <c r="M61" s="384">
        <v>0</v>
      </c>
      <c r="N61" s="384">
        <v>0</v>
      </c>
      <c r="O61" s="384">
        <v>0</v>
      </c>
      <c r="P61" s="384">
        <v>0</v>
      </c>
      <c r="Q61" s="384">
        <v>0</v>
      </c>
      <c r="R61" s="384">
        <v>0</v>
      </c>
      <c r="S61" s="384">
        <v>0</v>
      </c>
      <c r="T61" s="384">
        <v>0</v>
      </c>
      <c r="U61" s="756">
        <v>0</v>
      </c>
      <c r="V61" s="606"/>
      <c r="W61" s="952"/>
      <c r="X61" s="600" t="s">
        <v>230</v>
      </c>
      <c r="Y61" s="360"/>
      <c r="Z61" s="384">
        <v>0</v>
      </c>
      <c r="AA61" s="384">
        <v>0</v>
      </c>
      <c r="AB61" s="384">
        <v>0</v>
      </c>
      <c r="AC61" s="384">
        <v>0</v>
      </c>
      <c r="AD61" s="384">
        <v>0</v>
      </c>
      <c r="AE61" s="384">
        <v>0</v>
      </c>
      <c r="AF61" s="384">
        <v>2002</v>
      </c>
      <c r="AG61" s="384">
        <v>2</v>
      </c>
      <c r="AH61" s="384">
        <v>0</v>
      </c>
      <c r="AI61" s="384">
        <v>1</v>
      </c>
      <c r="AJ61" s="384">
        <v>0</v>
      </c>
      <c r="AK61" s="384">
        <v>2</v>
      </c>
      <c r="AL61" s="384">
        <v>6</v>
      </c>
      <c r="AM61" s="384">
        <v>0</v>
      </c>
      <c r="AN61" s="384">
        <v>0</v>
      </c>
      <c r="AO61" s="384">
        <v>0</v>
      </c>
      <c r="AP61" s="756">
        <v>0</v>
      </c>
    </row>
    <row r="62" spans="2:42">
      <c r="B62" s="952"/>
      <c r="C62" s="600" t="s">
        <v>36</v>
      </c>
      <c r="D62" s="360"/>
      <c r="E62" s="384">
        <v>6192</v>
      </c>
      <c r="F62" s="384">
        <v>1795</v>
      </c>
      <c r="G62" s="384">
        <v>43</v>
      </c>
      <c r="H62" s="384">
        <v>70</v>
      </c>
      <c r="I62" s="384">
        <v>56</v>
      </c>
      <c r="J62" s="384">
        <v>0</v>
      </c>
      <c r="K62" s="384">
        <v>7</v>
      </c>
      <c r="L62" s="384">
        <v>0</v>
      </c>
      <c r="M62" s="384">
        <v>94</v>
      </c>
      <c r="N62" s="384">
        <v>0</v>
      </c>
      <c r="O62" s="384">
        <v>0</v>
      </c>
      <c r="P62" s="384">
        <v>23</v>
      </c>
      <c r="Q62" s="384">
        <v>3</v>
      </c>
      <c r="R62" s="384">
        <v>353</v>
      </c>
      <c r="S62" s="384">
        <v>119</v>
      </c>
      <c r="T62" s="384">
        <v>162</v>
      </c>
      <c r="U62" s="756">
        <v>14</v>
      </c>
      <c r="V62" s="606"/>
      <c r="W62" s="952"/>
      <c r="X62" s="600" t="s">
        <v>36</v>
      </c>
      <c r="Y62" s="360"/>
      <c r="Z62" s="384">
        <v>208</v>
      </c>
      <c r="AA62" s="384">
        <v>10</v>
      </c>
      <c r="AB62" s="384">
        <v>0</v>
      </c>
      <c r="AC62" s="384">
        <v>0</v>
      </c>
      <c r="AD62" s="384">
        <v>0</v>
      </c>
      <c r="AE62" s="384">
        <v>6</v>
      </c>
      <c r="AF62" s="384">
        <v>3942</v>
      </c>
      <c r="AG62" s="384">
        <v>31</v>
      </c>
      <c r="AH62" s="384">
        <v>53</v>
      </c>
      <c r="AI62" s="384">
        <v>363</v>
      </c>
      <c r="AJ62" s="384">
        <v>15</v>
      </c>
      <c r="AK62" s="384">
        <v>536</v>
      </c>
      <c r="AL62" s="384">
        <v>32</v>
      </c>
      <c r="AM62" s="384">
        <v>19</v>
      </c>
      <c r="AN62" s="384">
        <v>33</v>
      </c>
      <c r="AO62" s="384">
        <v>0</v>
      </c>
      <c r="AP62" s="756">
        <v>0</v>
      </c>
    </row>
    <row r="63" spans="2:42">
      <c r="B63" s="952"/>
      <c r="C63" s="600" t="s">
        <v>37</v>
      </c>
      <c r="D63" s="360"/>
      <c r="E63" s="384">
        <v>8038</v>
      </c>
      <c r="F63" s="384">
        <v>946</v>
      </c>
      <c r="G63" s="384">
        <v>43</v>
      </c>
      <c r="H63" s="384">
        <v>92</v>
      </c>
      <c r="I63" s="384">
        <v>26</v>
      </c>
      <c r="J63" s="384">
        <v>0</v>
      </c>
      <c r="K63" s="384">
        <v>7</v>
      </c>
      <c r="L63" s="384">
        <v>0</v>
      </c>
      <c r="M63" s="384">
        <v>15</v>
      </c>
      <c r="N63" s="384">
        <v>0</v>
      </c>
      <c r="O63" s="384">
        <v>1</v>
      </c>
      <c r="P63" s="384">
        <v>5</v>
      </c>
      <c r="Q63" s="384">
        <v>1</v>
      </c>
      <c r="R63" s="384">
        <v>88</v>
      </c>
      <c r="S63" s="384">
        <v>50</v>
      </c>
      <c r="T63" s="384">
        <v>30</v>
      </c>
      <c r="U63" s="756">
        <v>6</v>
      </c>
      <c r="V63" s="606"/>
      <c r="W63" s="952"/>
      <c r="X63" s="600" t="s">
        <v>37</v>
      </c>
      <c r="Y63" s="360"/>
      <c r="Z63" s="384">
        <v>21</v>
      </c>
      <c r="AA63" s="384">
        <v>34</v>
      </c>
      <c r="AB63" s="384">
        <v>424</v>
      </c>
      <c r="AC63" s="384">
        <v>9</v>
      </c>
      <c r="AD63" s="384">
        <v>16</v>
      </c>
      <c r="AE63" s="384">
        <v>21</v>
      </c>
      <c r="AF63" s="384">
        <v>6294</v>
      </c>
      <c r="AG63" s="384">
        <v>190</v>
      </c>
      <c r="AH63" s="384">
        <v>63</v>
      </c>
      <c r="AI63" s="384">
        <v>103</v>
      </c>
      <c r="AJ63" s="384">
        <v>62</v>
      </c>
      <c r="AK63" s="384">
        <v>229</v>
      </c>
      <c r="AL63" s="384">
        <v>130</v>
      </c>
      <c r="AM63" s="384">
        <v>8</v>
      </c>
      <c r="AN63" s="384">
        <v>70</v>
      </c>
      <c r="AO63" s="384">
        <v>0</v>
      </c>
      <c r="AP63" s="756">
        <v>0</v>
      </c>
    </row>
    <row r="64" spans="2:42">
      <c r="B64" s="952"/>
      <c r="C64" s="600" t="s">
        <v>231</v>
      </c>
      <c r="D64" s="360"/>
      <c r="E64" s="384">
        <v>578</v>
      </c>
      <c r="F64" s="384">
        <v>292</v>
      </c>
      <c r="G64" s="384">
        <v>1</v>
      </c>
      <c r="H64" s="384">
        <v>8</v>
      </c>
      <c r="I64" s="384">
        <v>10</v>
      </c>
      <c r="J64" s="384">
        <v>0</v>
      </c>
      <c r="K64" s="384">
        <v>0</v>
      </c>
      <c r="L64" s="384">
        <v>0</v>
      </c>
      <c r="M64" s="384">
        <v>2</v>
      </c>
      <c r="N64" s="384">
        <v>0</v>
      </c>
      <c r="O64" s="384">
        <v>0</v>
      </c>
      <c r="P64" s="384">
        <v>2</v>
      </c>
      <c r="Q64" s="384">
        <v>0</v>
      </c>
      <c r="R64" s="384">
        <v>3</v>
      </c>
      <c r="S64" s="384">
        <v>3</v>
      </c>
      <c r="T64" s="384">
        <v>2</v>
      </c>
      <c r="U64" s="756">
        <v>1</v>
      </c>
      <c r="V64" s="606"/>
      <c r="W64" s="952"/>
      <c r="X64" s="600" t="s">
        <v>231</v>
      </c>
      <c r="Y64" s="360"/>
      <c r="Z64" s="384">
        <v>4</v>
      </c>
      <c r="AA64" s="384">
        <v>0</v>
      </c>
      <c r="AB64" s="384">
        <v>0</v>
      </c>
      <c r="AC64" s="384">
        <v>0</v>
      </c>
      <c r="AD64" s="384">
        <v>0</v>
      </c>
      <c r="AE64" s="384">
        <v>7</v>
      </c>
      <c r="AF64" s="384">
        <v>251</v>
      </c>
      <c r="AG64" s="384">
        <v>15</v>
      </c>
      <c r="AH64" s="384">
        <v>7</v>
      </c>
      <c r="AI64" s="384">
        <v>29</v>
      </c>
      <c r="AJ64" s="384">
        <v>0</v>
      </c>
      <c r="AK64" s="384">
        <v>189</v>
      </c>
      <c r="AL64" s="384">
        <v>25</v>
      </c>
      <c r="AM64" s="384">
        <v>9</v>
      </c>
      <c r="AN64" s="384">
        <v>10</v>
      </c>
      <c r="AO64" s="384">
        <v>0</v>
      </c>
      <c r="AP64" s="756">
        <v>0</v>
      </c>
    </row>
    <row r="65" spans="2:42">
      <c r="B65" s="952"/>
      <c r="C65" s="600" t="s">
        <v>232</v>
      </c>
      <c r="D65" s="360"/>
      <c r="E65" s="384">
        <v>801</v>
      </c>
      <c r="F65" s="384">
        <v>80</v>
      </c>
      <c r="G65" s="384">
        <v>7</v>
      </c>
      <c r="H65" s="384">
        <v>0</v>
      </c>
      <c r="I65" s="384">
        <v>1</v>
      </c>
      <c r="J65" s="384">
        <v>0</v>
      </c>
      <c r="K65" s="384">
        <v>0</v>
      </c>
      <c r="L65" s="384">
        <v>0</v>
      </c>
      <c r="M65" s="384">
        <v>8</v>
      </c>
      <c r="N65" s="384">
        <v>0</v>
      </c>
      <c r="O65" s="384">
        <v>0</v>
      </c>
      <c r="P65" s="384">
        <v>0</v>
      </c>
      <c r="Q65" s="384">
        <v>0</v>
      </c>
      <c r="R65" s="384">
        <v>3</v>
      </c>
      <c r="S65" s="384">
        <v>4</v>
      </c>
      <c r="T65" s="384">
        <v>5</v>
      </c>
      <c r="U65" s="756">
        <v>1</v>
      </c>
      <c r="V65" s="606"/>
      <c r="W65" s="952"/>
      <c r="X65" s="600" t="s">
        <v>232</v>
      </c>
      <c r="Y65" s="360"/>
      <c r="Z65" s="384">
        <v>1</v>
      </c>
      <c r="AA65" s="384">
        <v>0</v>
      </c>
      <c r="AB65" s="384">
        <v>0</v>
      </c>
      <c r="AC65" s="384">
        <v>0</v>
      </c>
      <c r="AD65" s="384">
        <v>0</v>
      </c>
      <c r="AE65" s="384">
        <v>1</v>
      </c>
      <c r="AF65" s="384">
        <v>711</v>
      </c>
      <c r="AG65" s="384">
        <v>3</v>
      </c>
      <c r="AH65" s="384">
        <v>0</v>
      </c>
      <c r="AI65" s="384">
        <v>14</v>
      </c>
      <c r="AJ65" s="384">
        <v>1</v>
      </c>
      <c r="AK65" s="384">
        <v>27</v>
      </c>
      <c r="AL65" s="384">
        <v>13</v>
      </c>
      <c r="AM65" s="384">
        <v>0</v>
      </c>
      <c r="AN65" s="384">
        <v>1</v>
      </c>
      <c r="AO65" s="384">
        <v>0</v>
      </c>
      <c r="AP65" s="756">
        <v>0</v>
      </c>
    </row>
    <row r="66" spans="2:42">
      <c r="B66" s="952"/>
      <c r="C66" s="600" t="s">
        <v>233</v>
      </c>
      <c r="D66" s="360"/>
      <c r="E66" s="384">
        <v>209905</v>
      </c>
      <c r="F66" s="384">
        <v>29774</v>
      </c>
      <c r="G66" s="384">
        <v>102</v>
      </c>
      <c r="H66" s="384">
        <v>212</v>
      </c>
      <c r="I66" s="384">
        <v>288</v>
      </c>
      <c r="J66" s="384">
        <v>10</v>
      </c>
      <c r="K66" s="384">
        <v>157</v>
      </c>
      <c r="L66" s="384">
        <v>15</v>
      </c>
      <c r="M66" s="384">
        <v>1147</v>
      </c>
      <c r="N66" s="384">
        <v>1</v>
      </c>
      <c r="O66" s="384">
        <v>6</v>
      </c>
      <c r="P66" s="384">
        <v>67</v>
      </c>
      <c r="Q66" s="384">
        <v>12</v>
      </c>
      <c r="R66" s="384">
        <v>1010</v>
      </c>
      <c r="S66" s="384">
        <v>2339</v>
      </c>
      <c r="T66" s="384">
        <v>869</v>
      </c>
      <c r="U66" s="756">
        <v>762</v>
      </c>
      <c r="V66" s="606"/>
      <c r="W66" s="952"/>
      <c r="X66" s="600" t="s">
        <v>233</v>
      </c>
      <c r="Y66" s="360"/>
      <c r="Z66" s="384">
        <v>127</v>
      </c>
      <c r="AA66" s="384">
        <v>7</v>
      </c>
      <c r="AB66" s="384">
        <v>0</v>
      </c>
      <c r="AC66" s="384">
        <v>0</v>
      </c>
      <c r="AD66" s="384">
        <v>0</v>
      </c>
      <c r="AE66" s="384">
        <v>61</v>
      </c>
      <c r="AF66" s="384">
        <v>178385</v>
      </c>
      <c r="AG66" s="384">
        <v>1322</v>
      </c>
      <c r="AH66" s="384">
        <v>18</v>
      </c>
      <c r="AI66" s="384">
        <v>1518</v>
      </c>
      <c r="AJ66" s="384">
        <v>690</v>
      </c>
      <c r="AK66" s="384">
        <v>6586</v>
      </c>
      <c r="AL66" s="384">
        <v>2165</v>
      </c>
      <c r="AM66" s="384">
        <v>336</v>
      </c>
      <c r="AN66" s="384">
        <v>614</v>
      </c>
      <c r="AO66" s="384">
        <v>11079</v>
      </c>
      <c r="AP66" s="756">
        <v>0</v>
      </c>
    </row>
    <row r="67" spans="2:42">
      <c r="B67" s="952"/>
      <c r="C67" s="600" t="s">
        <v>234</v>
      </c>
      <c r="D67" s="360"/>
      <c r="E67" s="384">
        <v>297</v>
      </c>
      <c r="F67" s="384">
        <v>297</v>
      </c>
      <c r="G67" s="384">
        <v>0</v>
      </c>
      <c r="H67" s="384">
        <v>0</v>
      </c>
      <c r="I67" s="384">
        <v>0</v>
      </c>
      <c r="J67" s="384">
        <v>0</v>
      </c>
      <c r="K67" s="384">
        <v>0</v>
      </c>
      <c r="L67" s="384">
        <v>0</v>
      </c>
      <c r="M67" s="384">
        <v>0</v>
      </c>
      <c r="N67" s="384">
        <v>0</v>
      </c>
      <c r="O67" s="384">
        <v>0</v>
      </c>
      <c r="P67" s="384">
        <v>0</v>
      </c>
      <c r="Q67" s="384">
        <v>0</v>
      </c>
      <c r="R67" s="384">
        <v>0</v>
      </c>
      <c r="S67" s="384">
        <v>0</v>
      </c>
      <c r="T67" s="384">
        <v>0</v>
      </c>
      <c r="U67" s="756">
        <v>0</v>
      </c>
      <c r="V67" s="606"/>
      <c r="W67" s="952"/>
      <c r="X67" s="600" t="s">
        <v>234</v>
      </c>
      <c r="Y67" s="360"/>
      <c r="Z67" s="384">
        <v>0</v>
      </c>
      <c r="AA67" s="384">
        <v>0</v>
      </c>
      <c r="AB67" s="384">
        <v>0</v>
      </c>
      <c r="AC67" s="384">
        <v>0</v>
      </c>
      <c r="AD67" s="384">
        <v>0</v>
      </c>
      <c r="AE67" s="384">
        <v>0</v>
      </c>
      <c r="AF67" s="384">
        <v>0</v>
      </c>
      <c r="AG67" s="384">
        <v>0</v>
      </c>
      <c r="AH67" s="384">
        <v>0</v>
      </c>
      <c r="AI67" s="384">
        <v>0</v>
      </c>
      <c r="AJ67" s="384">
        <v>0</v>
      </c>
      <c r="AK67" s="384">
        <v>0</v>
      </c>
      <c r="AL67" s="384">
        <v>0</v>
      </c>
      <c r="AM67" s="384">
        <v>0</v>
      </c>
      <c r="AN67" s="384">
        <v>1</v>
      </c>
      <c r="AO67" s="384">
        <v>296</v>
      </c>
      <c r="AP67" s="756">
        <v>0</v>
      </c>
    </row>
    <row r="68" spans="2:42">
      <c r="B68" s="952"/>
      <c r="C68" s="600" t="s">
        <v>235</v>
      </c>
      <c r="D68" s="360"/>
      <c r="E68" s="384">
        <v>8021</v>
      </c>
      <c r="F68" s="384">
        <v>789</v>
      </c>
      <c r="G68" s="384">
        <v>12</v>
      </c>
      <c r="H68" s="384">
        <v>36</v>
      </c>
      <c r="I68" s="384">
        <v>13</v>
      </c>
      <c r="J68" s="384">
        <v>1</v>
      </c>
      <c r="K68" s="384">
        <v>0</v>
      </c>
      <c r="L68" s="384">
        <v>0</v>
      </c>
      <c r="M68" s="384">
        <v>30</v>
      </c>
      <c r="N68" s="384">
        <v>0</v>
      </c>
      <c r="O68" s="384">
        <v>0</v>
      </c>
      <c r="P68" s="384">
        <v>6</v>
      </c>
      <c r="Q68" s="384">
        <v>3</v>
      </c>
      <c r="R68" s="384">
        <v>100</v>
      </c>
      <c r="S68" s="384">
        <v>88</v>
      </c>
      <c r="T68" s="384">
        <v>49</v>
      </c>
      <c r="U68" s="756">
        <v>9</v>
      </c>
      <c r="V68" s="606"/>
      <c r="W68" s="952"/>
      <c r="X68" s="600" t="s">
        <v>235</v>
      </c>
      <c r="Y68" s="360"/>
      <c r="Z68" s="384">
        <v>2</v>
      </c>
      <c r="AA68" s="384">
        <v>4</v>
      </c>
      <c r="AB68" s="384">
        <v>0</v>
      </c>
      <c r="AC68" s="384">
        <v>0</v>
      </c>
      <c r="AD68" s="384">
        <v>0</v>
      </c>
      <c r="AE68" s="384">
        <v>10</v>
      </c>
      <c r="AF68" s="384">
        <v>7098</v>
      </c>
      <c r="AG68" s="384">
        <v>93</v>
      </c>
      <c r="AH68" s="384">
        <v>38</v>
      </c>
      <c r="AI68" s="384">
        <v>86</v>
      </c>
      <c r="AJ68" s="384">
        <v>4</v>
      </c>
      <c r="AK68" s="384">
        <v>269</v>
      </c>
      <c r="AL68" s="384">
        <v>61</v>
      </c>
      <c r="AM68" s="384">
        <v>4</v>
      </c>
      <c r="AN68" s="384">
        <v>5</v>
      </c>
      <c r="AO68" s="384">
        <v>0</v>
      </c>
      <c r="AP68" s="756">
        <v>0</v>
      </c>
    </row>
    <row r="69" spans="2:42">
      <c r="B69" s="952"/>
      <c r="C69" s="600" t="s">
        <v>236</v>
      </c>
      <c r="D69" s="360"/>
      <c r="E69" s="384">
        <v>1298</v>
      </c>
      <c r="F69" s="384">
        <v>464</v>
      </c>
      <c r="G69" s="384">
        <v>1</v>
      </c>
      <c r="H69" s="384">
        <v>3</v>
      </c>
      <c r="I69" s="384">
        <v>6</v>
      </c>
      <c r="J69" s="384">
        <v>0</v>
      </c>
      <c r="K69" s="384">
        <v>0</v>
      </c>
      <c r="L69" s="384">
        <v>0</v>
      </c>
      <c r="M69" s="384">
        <v>25</v>
      </c>
      <c r="N69" s="384">
        <v>0</v>
      </c>
      <c r="O69" s="384">
        <v>0</v>
      </c>
      <c r="P69" s="384">
        <v>5</v>
      </c>
      <c r="Q69" s="384">
        <v>1</v>
      </c>
      <c r="R69" s="384">
        <v>9</v>
      </c>
      <c r="S69" s="384">
        <v>26</v>
      </c>
      <c r="T69" s="384">
        <v>2</v>
      </c>
      <c r="U69" s="756">
        <v>7</v>
      </c>
      <c r="V69" s="606"/>
      <c r="W69" s="952"/>
      <c r="X69" s="600" t="s">
        <v>236</v>
      </c>
      <c r="Y69" s="360"/>
      <c r="Z69" s="384">
        <v>217</v>
      </c>
      <c r="AA69" s="384">
        <v>0</v>
      </c>
      <c r="AB69" s="384">
        <v>21</v>
      </c>
      <c r="AC69" s="384">
        <v>0</v>
      </c>
      <c r="AD69" s="384">
        <v>0</v>
      </c>
      <c r="AE69" s="384">
        <v>0</v>
      </c>
      <c r="AF69" s="384">
        <v>263</v>
      </c>
      <c r="AG69" s="384">
        <v>303</v>
      </c>
      <c r="AH69" s="384">
        <v>3</v>
      </c>
      <c r="AI69" s="384">
        <v>261</v>
      </c>
      <c r="AJ69" s="384">
        <v>3</v>
      </c>
      <c r="AK69" s="384">
        <v>84</v>
      </c>
      <c r="AL69" s="384">
        <v>18</v>
      </c>
      <c r="AM69" s="384">
        <v>11</v>
      </c>
      <c r="AN69" s="384">
        <v>29</v>
      </c>
      <c r="AO69" s="384">
        <v>0</v>
      </c>
      <c r="AP69" s="756">
        <v>0</v>
      </c>
    </row>
    <row r="70" spans="2:42">
      <c r="B70" s="952"/>
      <c r="C70" s="600" t="s">
        <v>237</v>
      </c>
      <c r="D70" s="360"/>
      <c r="E70" s="384">
        <v>1145</v>
      </c>
      <c r="F70" s="384">
        <v>588</v>
      </c>
      <c r="G70" s="384">
        <v>15</v>
      </c>
      <c r="H70" s="384">
        <v>16</v>
      </c>
      <c r="I70" s="384">
        <v>2</v>
      </c>
      <c r="J70" s="384">
        <v>0</v>
      </c>
      <c r="K70" s="384">
        <v>1</v>
      </c>
      <c r="L70" s="384">
        <v>0</v>
      </c>
      <c r="M70" s="384">
        <v>67</v>
      </c>
      <c r="N70" s="384">
        <v>0</v>
      </c>
      <c r="O70" s="384">
        <v>0</v>
      </c>
      <c r="P70" s="384">
        <v>3</v>
      </c>
      <c r="Q70" s="384">
        <v>0</v>
      </c>
      <c r="R70" s="384">
        <v>2</v>
      </c>
      <c r="S70" s="384">
        <v>87</v>
      </c>
      <c r="T70" s="384">
        <v>9</v>
      </c>
      <c r="U70" s="756">
        <v>10</v>
      </c>
      <c r="V70" s="606"/>
      <c r="W70" s="952"/>
      <c r="X70" s="600" t="s">
        <v>237</v>
      </c>
      <c r="Y70" s="360"/>
      <c r="Z70" s="384">
        <v>5</v>
      </c>
      <c r="AA70" s="384">
        <v>0</v>
      </c>
      <c r="AB70" s="384">
        <v>0</v>
      </c>
      <c r="AC70" s="384">
        <v>0</v>
      </c>
      <c r="AD70" s="384">
        <v>0</v>
      </c>
      <c r="AE70" s="384">
        <v>3</v>
      </c>
      <c r="AF70" s="384">
        <v>441</v>
      </c>
      <c r="AG70" s="384">
        <v>8</v>
      </c>
      <c r="AH70" s="384">
        <v>21</v>
      </c>
      <c r="AI70" s="384">
        <v>89</v>
      </c>
      <c r="AJ70" s="384">
        <v>3</v>
      </c>
      <c r="AK70" s="384">
        <v>256</v>
      </c>
      <c r="AL70" s="384">
        <v>33</v>
      </c>
      <c r="AM70" s="384">
        <v>24</v>
      </c>
      <c r="AN70" s="384">
        <v>49</v>
      </c>
      <c r="AO70" s="384">
        <v>1</v>
      </c>
      <c r="AP70" s="756">
        <v>0</v>
      </c>
    </row>
    <row r="71" spans="2:42">
      <c r="B71" s="952"/>
      <c r="C71" s="600" t="s">
        <v>40</v>
      </c>
      <c r="D71" s="360"/>
      <c r="E71" s="384">
        <v>13405</v>
      </c>
      <c r="F71" s="384">
        <v>8331</v>
      </c>
      <c r="G71" s="384">
        <v>17</v>
      </c>
      <c r="H71" s="384">
        <v>88</v>
      </c>
      <c r="I71" s="384">
        <v>19</v>
      </c>
      <c r="J71" s="384">
        <v>0</v>
      </c>
      <c r="K71" s="384">
        <v>16</v>
      </c>
      <c r="L71" s="384">
        <v>0</v>
      </c>
      <c r="M71" s="384">
        <v>16</v>
      </c>
      <c r="N71" s="384">
        <v>1</v>
      </c>
      <c r="O71" s="384">
        <v>0</v>
      </c>
      <c r="P71" s="384">
        <v>6</v>
      </c>
      <c r="Q71" s="384">
        <v>8</v>
      </c>
      <c r="R71" s="384">
        <v>232</v>
      </c>
      <c r="S71" s="384">
        <v>69</v>
      </c>
      <c r="T71" s="384">
        <v>201</v>
      </c>
      <c r="U71" s="756">
        <v>202</v>
      </c>
      <c r="V71" s="606"/>
      <c r="W71" s="952"/>
      <c r="X71" s="600" t="s">
        <v>40</v>
      </c>
      <c r="Y71" s="360"/>
      <c r="Z71" s="384">
        <v>22</v>
      </c>
      <c r="AA71" s="384">
        <v>69</v>
      </c>
      <c r="AB71" s="384">
        <v>235</v>
      </c>
      <c r="AC71" s="384">
        <v>9</v>
      </c>
      <c r="AD71" s="384">
        <v>26</v>
      </c>
      <c r="AE71" s="384">
        <v>2</v>
      </c>
      <c r="AF71" s="384">
        <v>3835</v>
      </c>
      <c r="AG71" s="384">
        <v>49</v>
      </c>
      <c r="AH71" s="384">
        <v>62</v>
      </c>
      <c r="AI71" s="384">
        <v>118</v>
      </c>
      <c r="AJ71" s="384">
        <v>200</v>
      </c>
      <c r="AK71" s="384">
        <v>4332</v>
      </c>
      <c r="AL71" s="384">
        <v>1892</v>
      </c>
      <c r="AM71" s="384">
        <v>162</v>
      </c>
      <c r="AN71" s="384">
        <v>1517</v>
      </c>
      <c r="AO71" s="384">
        <v>0</v>
      </c>
      <c r="AP71" s="756">
        <v>0</v>
      </c>
    </row>
    <row r="72" spans="2:42">
      <c r="B72" s="952"/>
      <c r="C72" s="600" t="s">
        <v>238</v>
      </c>
      <c r="D72" s="360"/>
      <c r="E72" s="384">
        <v>8532</v>
      </c>
      <c r="F72" s="384">
        <v>437</v>
      </c>
      <c r="G72" s="384">
        <v>17</v>
      </c>
      <c r="H72" s="384">
        <v>5</v>
      </c>
      <c r="I72" s="384">
        <v>5</v>
      </c>
      <c r="J72" s="384">
        <v>3</v>
      </c>
      <c r="K72" s="384">
        <v>3</v>
      </c>
      <c r="L72" s="384">
        <v>0</v>
      </c>
      <c r="M72" s="384">
        <v>26</v>
      </c>
      <c r="N72" s="384">
        <v>1</v>
      </c>
      <c r="O72" s="384">
        <v>0</v>
      </c>
      <c r="P72" s="384">
        <v>0</v>
      </c>
      <c r="Q72" s="384">
        <v>4</v>
      </c>
      <c r="R72" s="384">
        <v>33</v>
      </c>
      <c r="S72" s="384">
        <v>72</v>
      </c>
      <c r="T72" s="384">
        <v>49</v>
      </c>
      <c r="U72" s="756">
        <v>1</v>
      </c>
      <c r="V72" s="606"/>
      <c r="W72" s="952"/>
      <c r="X72" s="600" t="s">
        <v>238</v>
      </c>
      <c r="Y72" s="360"/>
      <c r="Z72" s="384">
        <v>0</v>
      </c>
      <c r="AA72" s="384">
        <v>18</v>
      </c>
      <c r="AB72" s="384">
        <v>0</v>
      </c>
      <c r="AC72" s="384">
        <v>0</v>
      </c>
      <c r="AD72" s="384">
        <v>0</v>
      </c>
      <c r="AE72" s="384">
        <v>0</v>
      </c>
      <c r="AF72" s="384">
        <v>8049</v>
      </c>
      <c r="AG72" s="384">
        <v>17</v>
      </c>
      <c r="AH72" s="384">
        <v>1</v>
      </c>
      <c r="AI72" s="384">
        <v>50</v>
      </c>
      <c r="AJ72" s="384">
        <v>2</v>
      </c>
      <c r="AK72" s="384">
        <v>136</v>
      </c>
      <c r="AL72" s="384">
        <v>33</v>
      </c>
      <c r="AM72" s="384">
        <v>0</v>
      </c>
      <c r="AN72" s="384">
        <v>7</v>
      </c>
      <c r="AO72" s="384">
        <v>0</v>
      </c>
      <c r="AP72" s="756">
        <v>0</v>
      </c>
    </row>
    <row r="73" spans="2:42">
      <c r="B73" s="952"/>
      <c r="C73" s="600" t="s">
        <v>41</v>
      </c>
      <c r="D73" s="360"/>
      <c r="E73" s="384">
        <v>17946</v>
      </c>
      <c r="F73" s="384">
        <v>2175</v>
      </c>
      <c r="G73" s="384">
        <v>23</v>
      </c>
      <c r="H73" s="384">
        <v>673</v>
      </c>
      <c r="I73" s="384">
        <v>21</v>
      </c>
      <c r="J73" s="384">
        <v>0</v>
      </c>
      <c r="K73" s="384">
        <v>10</v>
      </c>
      <c r="L73" s="384">
        <v>0</v>
      </c>
      <c r="M73" s="384">
        <v>31</v>
      </c>
      <c r="N73" s="384">
        <v>0</v>
      </c>
      <c r="O73" s="384">
        <v>1</v>
      </c>
      <c r="P73" s="384">
        <v>8</v>
      </c>
      <c r="Q73" s="384">
        <v>0</v>
      </c>
      <c r="R73" s="384">
        <v>70</v>
      </c>
      <c r="S73" s="384">
        <v>90</v>
      </c>
      <c r="T73" s="384">
        <v>90</v>
      </c>
      <c r="U73" s="756">
        <v>50</v>
      </c>
      <c r="V73" s="606"/>
      <c r="W73" s="952"/>
      <c r="X73" s="600" t="s">
        <v>41</v>
      </c>
      <c r="Y73" s="360"/>
      <c r="Z73" s="384">
        <v>60</v>
      </c>
      <c r="AA73" s="384">
        <v>81</v>
      </c>
      <c r="AB73" s="384">
        <v>53</v>
      </c>
      <c r="AC73" s="384">
        <v>0</v>
      </c>
      <c r="AD73" s="384">
        <v>2</v>
      </c>
      <c r="AE73" s="384">
        <v>19</v>
      </c>
      <c r="AF73" s="384">
        <v>14497</v>
      </c>
      <c r="AG73" s="384">
        <v>175</v>
      </c>
      <c r="AH73" s="384">
        <v>190</v>
      </c>
      <c r="AI73" s="384">
        <v>72</v>
      </c>
      <c r="AJ73" s="384">
        <v>34</v>
      </c>
      <c r="AK73" s="384">
        <v>941</v>
      </c>
      <c r="AL73" s="384">
        <v>577</v>
      </c>
      <c r="AM73" s="384">
        <v>20</v>
      </c>
      <c r="AN73" s="384">
        <v>158</v>
      </c>
      <c r="AO73" s="384">
        <v>0</v>
      </c>
      <c r="AP73" s="756">
        <v>0</v>
      </c>
    </row>
    <row r="74" spans="2:42">
      <c r="B74" s="952"/>
      <c r="C74" s="600" t="s">
        <v>239</v>
      </c>
      <c r="D74" s="360"/>
      <c r="E74" s="384">
        <v>1017</v>
      </c>
      <c r="F74" s="384">
        <v>205</v>
      </c>
      <c r="G74" s="384">
        <v>21</v>
      </c>
      <c r="H74" s="384">
        <v>82</v>
      </c>
      <c r="I74" s="384">
        <v>10</v>
      </c>
      <c r="J74" s="384">
        <v>3</v>
      </c>
      <c r="K74" s="384">
        <v>1</v>
      </c>
      <c r="L74" s="384">
        <v>0</v>
      </c>
      <c r="M74" s="384">
        <v>11</v>
      </c>
      <c r="N74" s="384">
        <v>0</v>
      </c>
      <c r="O74" s="384">
        <v>0</v>
      </c>
      <c r="P74" s="384">
        <v>2</v>
      </c>
      <c r="Q74" s="384">
        <v>1</v>
      </c>
      <c r="R74" s="384">
        <v>11</v>
      </c>
      <c r="S74" s="384">
        <v>14</v>
      </c>
      <c r="T74" s="384">
        <v>10</v>
      </c>
      <c r="U74" s="756">
        <v>2</v>
      </c>
      <c r="V74" s="606"/>
      <c r="W74" s="952"/>
      <c r="X74" s="600" t="s">
        <v>239</v>
      </c>
      <c r="Y74" s="360"/>
      <c r="Z74" s="384">
        <v>6</v>
      </c>
      <c r="AA74" s="384">
        <v>0</v>
      </c>
      <c r="AB74" s="384">
        <v>0</v>
      </c>
      <c r="AC74" s="384">
        <v>0</v>
      </c>
      <c r="AD74" s="384">
        <v>0</v>
      </c>
      <c r="AE74" s="384">
        <v>2</v>
      </c>
      <c r="AF74" s="384">
        <v>690</v>
      </c>
      <c r="AG74" s="384">
        <v>23</v>
      </c>
      <c r="AH74" s="384">
        <v>4</v>
      </c>
      <c r="AI74" s="384">
        <v>18</v>
      </c>
      <c r="AJ74" s="384">
        <v>3</v>
      </c>
      <c r="AK74" s="384">
        <v>53</v>
      </c>
      <c r="AL74" s="384">
        <v>43</v>
      </c>
      <c r="AM74" s="384">
        <v>4</v>
      </c>
      <c r="AN74" s="384">
        <v>3</v>
      </c>
      <c r="AO74" s="384">
        <v>0</v>
      </c>
      <c r="AP74" s="756">
        <v>0</v>
      </c>
    </row>
    <row r="75" spans="2:42">
      <c r="B75" s="952"/>
      <c r="C75" s="600" t="s">
        <v>42</v>
      </c>
      <c r="D75" s="360"/>
      <c r="E75" s="384">
        <v>5182</v>
      </c>
      <c r="F75" s="384">
        <v>1180</v>
      </c>
      <c r="G75" s="384">
        <v>50</v>
      </c>
      <c r="H75" s="384">
        <v>301</v>
      </c>
      <c r="I75" s="384">
        <v>22</v>
      </c>
      <c r="J75" s="384">
        <v>0</v>
      </c>
      <c r="K75" s="384">
        <v>2</v>
      </c>
      <c r="L75" s="384">
        <v>0</v>
      </c>
      <c r="M75" s="384">
        <v>4</v>
      </c>
      <c r="N75" s="384">
        <v>0</v>
      </c>
      <c r="O75" s="384">
        <v>2</v>
      </c>
      <c r="P75" s="384">
        <v>4</v>
      </c>
      <c r="Q75" s="384">
        <v>0</v>
      </c>
      <c r="R75" s="384">
        <v>208</v>
      </c>
      <c r="S75" s="384">
        <v>90</v>
      </c>
      <c r="T75" s="384">
        <v>49</v>
      </c>
      <c r="U75" s="756">
        <v>0</v>
      </c>
      <c r="V75" s="606"/>
      <c r="W75" s="952"/>
      <c r="X75" s="600" t="s">
        <v>42</v>
      </c>
      <c r="Y75" s="360"/>
      <c r="Z75" s="384">
        <v>8</v>
      </c>
      <c r="AA75" s="384">
        <v>71</v>
      </c>
      <c r="AB75" s="384">
        <v>541</v>
      </c>
      <c r="AC75" s="384">
        <v>1</v>
      </c>
      <c r="AD75" s="384">
        <v>12</v>
      </c>
      <c r="AE75" s="384">
        <v>9</v>
      </c>
      <c r="AF75" s="384">
        <v>2250</v>
      </c>
      <c r="AG75" s="384">
        <v>590</v>
      </c>
      <c r="AH75" s="384">
        <v>128</v>
      </c>
      <c r="AI75" s="384">
        <v>105</v>
      </c>
      <c r="AJ75" s="384">
        <v>5</v>
      </c>
      <c r="AK75" s="384">
        <v>374</v>
      </c>
      <c r="AL75" s="384">
        <v>116</v>
      </c>
      <c r="AM75" s="384">
        <v>34</v>
      </c>
      <c r="AN75" s="384">
        <v>206</v>
      </c>
      <c r="AO75" s="384">
        <v>0</v>
      </c>
      <c r="AP75" s="756">
        <v>0</v>
      </c>
    </row>
    <row r="76" spans="2:42">
      <c r="B76" s="952"/>
      <c r="C76" s="600"/>
      <c r="D76" s="360"/>
      <c r="E76" s="384"/>
      <c r="F76" s="384"/>
      <c r="G76" s="384"/>
      <c r="H76" s="384"/>
      <c r="I76" s="384"/>
      <c r="J76" s="384"/>
      <c r="K76" s="384"/>
      <c r="L76" s="384"/>
      <c r="M76" s="384"/>
      <c r="N76" s="384"/>
      <c r="O76" s="384"/>
      <c r="P76" s="384"/>
      <c r="Q76" s="384"/>
      <c r="R76" s="384"/>
      <c r="S76" s="384"/>
      <c r="T76" s="384"/>
      <c r="U76" s="756"/>
      <c r="V76" s="606"/>
      <c r="W76" s="952"/>
      <c r="X76" s="600"/>
      <c r="Y76" s="360"/>
      <c r="Z76" s="384"/>
      <c r="AA76" s="384"/>
      <c r="AB76" s="384"/>
      <c r="AC76" s="384"/>
      <c r="AD76" s="384"/>
      <c r="AE76" s="384"/>
      <c r="AF76" s="384"/>
      <c r="AG76" s="384"/>
      <c r="AH76" s="384"/>
      <c r="AI76" s="384"/>
      <c r="AJ76" s="384"/>
      <c r="AK76" s="384"/>
      <c r="AL76" s="384"/>
      <c r="AM76" s="384"/>
      <c r="AN76" s="384"/>
      <c r="AO76" s="384"/>
      <c r="AP76" s="756"/>
    </row>
    <row r="77" spans="2:42" s="373" customFormat="1">
      <c r="B77" s="952"/>
      <c r="C77" s="609" t="s">
        <v>44</v>
      </c>
      <c r="D77" s="367"/>
      <c r="E77" s="646">
        <v>75396</v>
      </c>
      <c r="F77" s="646">
        <v>7446</v>
      </c>
      <c r="G77" s="646">
        <v>339</v>
      </c>
      <c r="H77" s="646">
        <v>220</v>
      </c>
      <c r="I77" s="646">
        <v>236</v>
      </c>
      <c r="J77" s="646">
        <v>41</v>
      </c>
      <c r="K77" s="646">
        <v>31</v>
      </c>
      <c r="L77" s="646">
        <v>24</v>
      </c>
      <c r="M77" s="646">
        <v>639</v>
      </c>
      <c r="N77" s="646">
        <v>20</v>
      </c>
      <c r="O77" s="646">
        <v>0</v>
      </c>
      <c r="P77" s="646">
        <v>103</v>
      </c>
      <c r="Q77" s="646">
        <v>247</v>
      </c>
      <c r="R77" s="646">
        <v>445</v>
      </c>
      <c r="S77" s="646">
        <v>1128</v>
      </c>
      <c r="T77" s="646">
        <v>798</v>
      </c>
      <c r="U77" s="753">
        <v>1270</v>
      </c>
      <c r="V77" s="608"/>
      <c r="W77" s="952"/>
      <c r="X77" s="609" t="s">
        <v>44</v>
      </c>
      <c r="Y77" s="367"/>
      <c r="Z77" s="646">
        <v>60</v>
      </c>
      <c r="AA77" s="646">
        <v>0</v>
      </c>
      <c r="AB77" s="646">
        <v>0</v>
      </c>
      <c r="AC77" s="646">
        <v>0</v>
      </c>
      <c r="AD77" s="646">
        <v>0</v>
      </c>
      <c r="AE77" s="646">
        <v>91</v>
      </c>
      <c r="AF77" s="646">
        <v>65541</v>
      </c>
      <c r="AG77" s="646">
        <v>299</v>
      </c>
      <c r="AH77" s="646">
        <v>86</v>
      </c>
      <c r="AI77" s="646">
        <v>632</v>
      </c>
      <c r="AJ77" s="646">
        <v>201</v>
      </c>
      <c r="AK77" s="646">
        <v>1749</v>
      </c>
      <c r="AL77" s="646">
        <v>1008</v>
      </c>
      <c r="AM77" s="646">
        <v>45</v>
      </c>
      <c r="AN77" s="646">
        <v>117</v>
      </c>
      <c r="AO77" s="646">
        <v>26</v>
      </c>
      <c r="AP77" s="753">
        <v>0</v>
      </c>
    </row>
    <row r="78" spans="2:42">
      <c r="B78" s="952"/>
      <c r="C78" s="600" t="s">
        <v>240</v>
      </c>
      <c r="D78" s="360"/>
      <c r="E78" s="384">
        <v>1067</v>
      </c>
      <c r="F78" s="384">
        <v>82</v>
      </c>
      <c r="G78" s="384">
        <v>5</v>
      </c>
      <c r="H78" s="384">
        <v>4</v>
      </c>
      <c r="I78" s="384">
        <v>5</v>
      </c>
      <c r="J78" s="384">
        <v>0</v>
      </c>
      <c r="K78" s="384">
        <v>0</v>
      </c>
      <c r="L78" s="384">
        <v>0</v>
      </c>
      <c r="M78" s="384">
        <v>8</v>
      </c>
      <c r="N78" s="384">
        <v>0</v>
      </c>
      <c r="O78" s="384">
        <v>0</v>
      </c>
      <c r="P78" s="384">
        <v>1</v>
      </c>
      <c r="Q78" s="384">
        <v>1</v>
      </c>
      <c r="R78" s="384">
        <v>0</v>
      </c>
      <c r="S78" s="384">
        <v>13</v>
      </c>
      <c r="T78" s="384">
        <v>9</v>
      </c>
      <c r="U78" s="756">
        <v>24</v>
      </c>
      <c r="V78" s="606"/>
      <c r="W78" s="952"/>
      <c r="X78" s="600" t="s">
        <v>240</v>
      </c>
      <c r="Y78" s="360"/>
      <c r="Z78" s="384">
        <v>0</v>
      </c>
      <c r="AA78" s="384">
        <v>0</v>
      </c>
      <c r="AB78" s="384">
        <v>0</v>
      </c>
      <c r="AC78" s="384">
        <v>0</v>
      </c>
      <c r="AD78" s="384">
        <v>0</v>
      </c>
      <c r="AE78" s="384">
        <v>1</v>
      </c>
      <c r="AF78" s="384">
        <v>949</v>
      </c>
      <c r="AG78" s="384">
        <v>0</v>
      </c>
      <c r="AH78" s="384">
        <v>0</v>
      </c>
      <c r="AI78" s="384">
        <v>13</v>
      </c>
      <c r="AJ78" s="384">
        <v>0</v>
      </c>
      <c r="AK78" s="384">
        <v>22</v>
      </c>
      <c r="AL78" s="384">
        <v>11</v>
      </c>
      <c r="AM78" s="384">
        <v>1</v>
      </c>
      <c r="AN78" s="384">
        <v>0</v>
      </c>
      <c r="AO78" s="384">
        <v>0</v>
      </c>
      <c r="AP78" s="756">
        <v>0</v>
      </c>
    </row>
    <row r="79" spans="2:42">
      <c r="B79" s="952"/>
      <c r="C79" s="600" t="s">
        <v>241</v>
      </c>
      <c r="D79" s="360"/>
      <c r="E79" s="384">
        <v>1655</v>
      </c>
      <c r="F79" s="384">
        <v>110</v>
      </c>
      <c r="G79" s="384">
        <v>16</v>
      </c>
      <c r="H79" s="384">
        <v>2</v>
      </c>
      <c r="I79" s="384">
        <v>3</v>
      </c>
      <c r="J79" s="384">
        <v>4</v>
      </c>
      <c r="K79" s="384">
        <v>2</v>
      </c>
      <c r="L79" s="384">
        <v>0</v>
      </c>
      <c r="M79" s="384">
        <v>12</v>
      </c>
      <c r="N79" s="384">
        <v>0</v>
      </c>
      <c r="O79" s="384">
        <v>0</v>
      </c>
      <c r="P79" s="384">
        <v>2</v>
      </c>
      <c r="Q79" s="384">
        <v>0</v>
      </c>
      <c r="R79" s="384">
        <v>2</v>
      </c>
      <c r="S79" s="384">
        <v>12</v>
      </c>
      <c r="T79" s="384">
        <v>13</v>
      </c>
      <c r="U79" s="756">
        <v>6</v>
      </c>
      <c r="V79" s="606"/>
      <c r="W79" s="952"/>
      <c r="X79" s="600" t="s">
        <v>241</v>
      </c>
      <c r="Y79" s="360"/>
      <c r="Z79" s="384">
        <v>0</v>
      </c>
      <c r="AA79" s="384">
        <v>0</v>
      </c>
      <c r="AB79" s="384">
        <v>0</v>
      </c>
      <c r="AC79" s="384">
        <v>0</v>
      </c>
      <c r="AD79" s="384">
        <v>0</v>
      </c>
      <c r="AE79" s="384">
        <v>1</v>
      </c>
      <c r="AF79" s="384">
        <v>1510</v>
      </c>
      <c r="AG79" s="384">
        <v>9</v>
      </c>
      <c r="AH79" s="384">
        <v>0</v>
      </c>
      <c r="AI79" s="384">
        <v>16</v>
      </c>
      <c r="AJ79" s="384">
        <v>3</v>
      </c>
      <c r="AK79" s="384">
        <v>23</v>
      </c>
      <c r="AL79" s="384">
        <v>18</v>
      </c>
      <c r="AM79" s="384">
        <v>1</v>
      </c>
      <c r="AN79" s="384">
        <v>0</v>
      </c>
      <c r="AO79" s="384">
        <v>0</v>
      </c>
      <c r="AP79" s="756">
        <v>0</v>
      </c>
    </row>
    <row r="80" spans="2:42">
      <c r="B80" s="952"/>
      <c r="C80" s="600" t="s">
        <v>45</v>
      </c>
      <c r="D80" s="360"/>
      <c r="E80" s="384">
        <v>1584</v>
      </c>
      <c r="F80" s="384">
        <v>75</v>
      </c>
      <c r="G80" s="384">
        <v>3</v>
      </c>
      <c r="H80" s="384">
        <v>0</v>
      </c>
      <c r="I80" s="384">
        <v>2</v>
      </c>
      <c r="J80" s="384">
        <v>0</v>
      </c>
      <c r="K80" s="384">
        <v>0</v>
      </c>
      <c r="L80" s="384">
        <v>0</v>
      </c>
      <c r="M80" s="384">
        <v>13</v>
      </c>
      <c r="N80" s="384">
        <v>0</v>
      </c>
      <c r="O80" s="384">
        <v>0</v>
      </c>
      <c r="P80" s="384">
        <v>0</v>
      </c>
      <c r="Q80" s="384">
        <v>0</v>
      </c>
      <c r="R80" s="384">
        <v>0</v>
      </c>
      <c r="S80" s="384">
        <v>5</v>
      </c>
      <c r="T80" s="384">
        <v>17</v>
      </c>
      <c r="U80" s="756">
        <v>7</v>
      </c>
      <c r="V80" s="606"/>
      <c r="W80" s="952"/>
      <c r="X80" s="600" t="s">
        <v>45</v>
      </c>
      <c r="Y80" s="360"/>
      <c r="Z80" s="384">
        <v>1</v>
      </c>
      <c r="AA80" s="384">
        <v>0</v>
      </c>
      <c r="AB80" s="384">
        <v>0</v>
      </c>
      <c r="AC80" s="384">
        <v>0</v>
      </c>
      <c r="AD80" s="384">
        <v>0</v>
      </c>
      <c r="AE80" s="384">
        <v>1</v>
      </c>
      <c r="AF80" s="384">
        <v>1494</v>
      </c>
      <c r="AG80" s="384">
        <v>0</v>
      </c>
      <c r="AH80" s="384">
        <v>0</v>
      </c>
      <c r="AI80" s="384">
        <v>7</v>
      </c>
      <c r="AJ80" s="384">
        <v>7</v>
      </c>
      <c r="AK80" s="384">
        <v>15</v>
      </c>
      <c r="AL80" s="384">
        <v>11</v>
      </c>
      <c r="AM80" s="384">
        <v>0</v>
      </c>
      <c r="AN80" s="384">
        <v>1</v>
      </c>
      <c r="AO80" s="384">
        <v>0</v>
      </c>
      <c r="AP80" s="756">
        <v>0</v>
      </c>
    </row>
    <row r="81" spans="2:42">
      <c r="B81" s="952"/>
      <c r="C81" s="600" t="s">
        <v>242</v>
      </c>
      <c r="D81" s="360"/>
      <c r="E81" s="384">
        <v>1355</v>
      </c>
      <c r="F81" s="384">
        <v>62</v>
      </c>
      <c r="G81" s="384">
        <v>4</v>
      </c>
      <c r="H81" s="384">
        <v>2</v>
      </c>
      <c r="I81" s="384">
        <v>4</v>
      </c>
      <c r="J81" s="384">
        <v>0</v>
      </c>
      <c r="K81" s="384">
        <v>1</v>
      </c>
      <c r="L81" s="384">
        <v>0</v>
      </c>
      <c r="M81" s="384">
        <v>1</v>
      </c>
      <c r="N81" s="384">
        <v>0</v>
      </c>
      <c r="O81" s="384">
        <v>0</v>
      </c>
      <c r="P81" s="384">
        <v>1</v>
      </c>
      <c r="Q81" s="384">
        <v>2</v>
      </c>
      <c r="R81" s="384">
        <v>4</v>
      </c>
      <c r="S81" s="384">
        <v>5</v>
      </c>
      <c r="T81" s="384">
        <v>8</v>
      </c>
      <c r="U81" s="756">
        <v>4</v>
      </c>
      <c r="V81" s="606"/>
      <c r="W81" s="952"/>
      <c r="X81" s="600" t="s">
        <v>242</v>
      </c>
      <c r="Y81" s="360"/>
      <c r="Z81" s="384">
        <v>0</v>
      </c>
      <c r="AA81" s="384">
        <v>0</v>
      </c>
      <c r="AB81" s="384">
        <v>0</v>
      </c>
      <c r="AC81" s="384">
        <v>0</v>
      </c>
      <c r="AD81" s="384">
        <v>0</v>
      </c>
      <c r="AE81" s="384">
        <v>2</v>
      </c>
      <c r="AF81" s="384">
        <v>1282</v>
      </c>
      <c r="AG81" s="384">
        <v>3</v>
      </c>
      <c r="AH81" s="384">
        <v>0</v>
      </c>
      <c r="AI81" s="384">
        <v>4</v>
      </c>
      <c r="AJ81" s="384">
        <v>1</v>
      </c>
      <c r="AK81" s="384">
        <v>15</v>
      </c>
      <c r="AL81" s="384">
        <v>10</v>
      </c>
      <c r="AM81" s="384">
        <v>2</v>
      </c>
      <c r="AN81" s="384">
        <v>0</v>
      </c>
      <c r="AO81" s="384">
        <v>0</v>
      </c>
      <c r="AP81" s="756">
        <v>0</v>
      </c>
    </row>
    <row r="82" spans="2:42" ht="14.25" thickBot="1">
      <c r="B82" s="953"/>
      <c r="C82" s="764" t="s">
        <v>46</v>
      </c>
      <c r="D82" s="761"/>
      <c r="E82" s="762">
        <v>13909</v>
      </c>
      <c r="F82" s="762">
        <v>1373</v>
      </c>
      <c r="G82" s="762">
        <v>21</v>
      </c>
      <c r="H82" s="762">
        <v>42</v>
      </c>
      <c r="I82" s="762">
        <v>38</v>
      </c>
      <c r="J82" s="762">
        <v>7</v>
      </c>
      <c r="K82" s="762">
        <v>1</v>
      </c>
      <c r="L82" s="762">
        <v>6</v>
      </c>
      <c r="M82" s="762">
        <v>166</v>
      </c>
      <c r="N82" s="762">
        <v>2</v>
      </c>
      <c r="O82" s="762">
        <v>0</v>
      </c>
      <c r="P82" s="762">
        <v>19</v>
      </c>
      <c r="Q82" s="762">
        <v>5</v>
      </c>
      <c r="R82" s="762">
        <v>134</v>
      </c>
      <c r="S82" s="762">
        <v>215</v>
      </c>
      <c r="T82" s="762">
        <v>153</v>
      </c>
      <c r="U82" s="763">
        <v>133</v>
      </c>
      <c r="V82" s="606"/>
      <c r="W82" s="953"/>
      <c r="X82" s="764" t="s">
        <v>46</v>
      </c>
      <c r="Y82" s="761"/>
      <c r="Z82" s="762">
        <v>8</v>
      </c>
      <c r="AA82" s="762">
        <v>0</v>
      </c>
      <c r="AB82" s="762">
        <v>0</v>
      </c>
      <c r="AC82" s="762">
        <v>0</v>
      </c>
      <c r="AD82" s="762">
        <v>0</v>
      </c>
      <c r="AE82" s="762">
        <v>15</v>
      </c>
      <c r="AF82" s="762">
        <v>12267</v>
      </c>
      <c r="AG82" s="762">
        <v>51</v>
      </c>
      <c r="AH82" s="762">
        <v>0</v>
      </c>
      <c r="AI82" s="762">
        <v>94</v>
      </c>
      <c r="AJ82" s="762">
        <v>73</v>
      </c>
      <c r="AK82" s="762">
        <v>253</v>
      </c>
      <c r="AL82" s="762">
        <v>182</v>
      </c>
      <c r="AM82" s="762">
        <v>8</v>
      </c>
      <c r="AN82" s="762">
        <v>6</v>
      </c>
      <c r="AO82" s="762">
        <v>10</v>
      </c>
      <c r="AP82" s="763">
        <v>0</v>
      </c>
    </row>
    <row r="83" spans="2:42">
      <c r="V83" s="606"/>
      <c r="W83" s="766"/>
    </row>
  </sheetData>
  <mergeCells count="6">
    <mergeCell ref="B1:U1"/>
    <mergeCell ref="W1:AP1"/>
    <mergeCell ref="B5:B43"/>
    <mergeCell ref="W5:W43"/>
    <mergeCell ref="B44:B82"/>
    <mergeCell ref="W44:W82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49" fitToWidth="2" orientation="landscape" r:id="rId1"/>
  <headerFooter>
    <oddHeader>&amp;R出入国在留管理庁　出入国管理統計
正誤情報　&amp;A</oddHeader>
  </headerFooter>
  <colBreaks count="1" manualBreakCount="1">
    <brk id="21" max="81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:AR83"/>
  <sheetViews>
    <sheetView zoomScale="70" zoomScaleNormal="70" zoomScaleSheetLayoutView="40" workbookViewId="0"/>
  </sheetViews>
  <sheetFormatPr defaultColWidth="11.875" defaultRowHeight="13.5"/>
  <cols>
    <col min="1" max="1" width="0.625" style="365" customWidth="1"/>
    <col min="2" max="2" width="12.625" style="365" customWidth="1"/>
    <col min="3" max="3" width="15.625" style="353" customWidth="1"/>
    <col min="4" max="4" width="0.625" style="353" customWidth="1"/>
    <col min="5" max="11" width="14.375" style="365" customWidth="1"/>
    <col min="12" max="20" width="13.25" style="365" customWidth="1"/>
    <col min="21" max="21" width="14.375" style="365" customWidth="1"/>
    <col min="22" max="22" width="0.625" style="365" customWidth="1"/>
    <col min="23" max="23" width="12.625" style="365" customWidth="1"/>
    <col min="24" max="24" width="15.625" style="353" customWidth="1"/>
    <col min="25" max="25" width="0.625" style="353" customWidth="1"/>
    <col min="26" max="43" width="14.375" style="365" customWidth="1"/>
    <col min="44" max="16384" width="11.875" style="365"/>
  </cols>
  <sheetData>
    <row r="1" spans="2:44" ht="21" customHeight="1">
      <c r="B1" s="950" t="s">
        <v>935</v>
      </c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  <c r="T1" s="950"/>
      <c r="U1" s="950"/>
      <c r="W1" s="950" t="s">
        <v>936</v>
      </c>
      <c r="X1" s="950"/>
      <c r="Y1" s="950"/>
      <c r="Z1" s="950"/>
      <c r="AA1" s="950"/>
      <c r="AB1" s="950"/>
      <c r="AC1" s="950"/>
      <c r="AD1" s="950"/>
      <c r="AE1" s="950"/>
      <c r="AF1" s="950"/>
      <c r="AG1" s="950"/>
      <c r="AH1" s="950"/>
      <c r="AI1" s="950"/>
      <c r="AJ1" s="950"/>
      <c r="AK1" s="950"/>
      <c r="AL1" s="950"/>
      <c r="AM1" s="950"/>
      <c r="AN1" s="950"/>
      <c r="AO1" s="950"/>
      <c r="AP1" s="950"/>
      <c r="AQ1" s="950"/>
    </row>
    <row r="2" spans="2:44" ht="17.25">
      <c r="B2" s="71"/>
      <c r="C2" s="71"/>
      <c r="D2" s="71"/>
      <c r="E2" s="71"/>
      <c r="F2" s="719"/>
      <c r="G2" s="71"/>
      <c r="U2" s="720" t="s">
        <v>859</v>
      </c>
      <c r="W2" s="71"/>
      <c r="X2" s="71"/>
      <c r="Y2" s="71"/>
      <c r="Z2" s="71"/>
      <c r="AA2" s="71"/>
      <c r="AB2" s="719"/>
      <c r="AC2" s="71"/>
      <c r="AQ2" s="720" t="s">
        <v>859</v>
      </c>
    </row>
    <row r="3" spans="2:44" s="333" customFormat="1" ht="17.25">
      <c r="C3" s="767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X3" s="767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</row>
    <row r="4" spans="2:44" s="335" customFormat="1" ht="18.75" customHeight="1" thickBot="1">
      <c r="B4" s="768" t="s">
        <v>937</v>
      </c>
      <c r="C4" s="334"/>
      <c r="D4" s="334"/>
      <c r="F4" s="725" t="s">
        <v>914</v>
      </c>
      <c r="U4" s="727"/>
      <c r="V4" s="726"/>
      <c r="W4" s="726"/>
      <c r="X4" s="334"/>
      <c r="Y4" s="334"/>
      <c r="AN4" s="726"/>
      <c r="AO4" s="726"/>
      <c r="AP4" s="726"/>
      <c r="AQ4" s="727"/>
    </row>
    <row r="5" spans="2:44" s="344" customFormat="1" ht="7.5" customHeight="1">
      <c r="B5" s="951" t="s">
        <v>5</v>
      </c>
      <c r="C5" s="736"/>
      <c r="D5" s="730"/>
      <c r="E5" s="731"/>
      <c r="F5" s="732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4"/>
      <c r="V5" s="337"/>
      <c r="W5" s="951" t="s">
        <v>5</v>
      </c>
      <c r="X5" s="736"/>
      <c r="Y5" s="730"/>
      <c r="Z5" s="733"/>
      <c r="AA5" s="737"/>
      <c r="AB5" s="733"/>
      <c r="AC5" s="733"/>
      <c r="AD5" s="732"/>
      <c r="AE5" s="733"/>
      <c r="AF5" s="733"/>
      <c r="AG5" s="733"/>
      <c r="AH5" s="733"/>
      <c r="AI5" s="737"/>
      <c r="AJ5" s="733"/>
      <c r="AK5" s="733"/>
      <c r="AL5" s="737"/>
      <c r="AM5" s="733"/>
      <c r="AN5" s="733"/>
      <c r="AO5" s="733"/>
      <c r="AP5" s="731"/>
      <c r="AQ5" s="734"/>
    </row>
    <row r="6" spans="2:44" s="344" customFormat="1">
      <c r="B6" s="952"/>
      <c r="C6" s="600"/>
      <c r="D6" s="360"/>
      <c r="E6" s="337"/>
      <c r="F6" s="345"/>
      <c r="G6" s="339"/>
      <c r="H6" s="339"/>
      <c r="I6" s="339"/>
      <c r="J6" s="339"/>
      <c r="K6" s="339"/>
      <c r="L6" s="339"/>
      <c r="M6" s="339"/>
      <c r="N6" s="339" t="s">
        <v>198</v>
      </c>
      <c r="O6" s="339"/>
      <c r="P6" s="339"/>
      <c r="Q6" s="339"/>
      <c r="R6" s="339"/>
      <c r="S6" s="339" t="s">
        <v>199</v>
      </c>
      <c r="T6" s="339"/>
      <c r="U6" s="740"/>
      <c r="V6" s="337"/>
      <c r="W6" s="952"/>
      <c r="X6" s="600"/>
      <c r="Y6" s="360"/>
      <c r="Z6" s="339"/>
      <c r="AA6" s="741" t="s">
        <v>841</v>
      </c>
      <c r="AB6" s="602" t="s">
        <v>841</v>
      </c>
      <c r="AC6" s="602" t="s">
        <v>841</v>
      </c>
      <c r="AD6" s="741" t="s">
        <v>841</v>
      </c>
      <c r="AE6" s="339"/>
      <c r="AF6" s="339"/>
      <c r="AG6" s="339"/>
      <c r="AH6" s="339"/>
      <c r="AI6" s="337"/>
      <c r="AJ6" s="339"/>
      <c r="AK6" s="339"/>
      <c r="AL6" s="351" t="s">
        <v>915</v>
      </c>
      <c r="AM6" s="349" t="s">
        <v>916</v>
      </c>
      <c r="AN6" s="339"/>
      <c r="AO6" s="339"/>
      <c r="AP6" s="337"/>
      <c r="AQ6" s="740"/>
    </row>
    <row r="7" spans="2:44" s="353" customFormat="1" ht="21">
      <c r="B7" s="952"/>
      <c r="C7" s="347" t="s">
        <v>842</v>
      </c>
      <c r="D7" s="360"/>
      <c r="E7" s="347" t="s">
        <v>202</v>
      </c>
      <c r="F7" s="348" t="s">
        <v>203</v>
      </c>
      <c r="G7" s="349" t="s">
        <v>917</v>
      </c>
      <c r="H7" s="349" t="s">
        <v>918</v>
      </c>
      <c r="I7" s="349" t="s">
        <v>919</v>
      </c>
      <c r="J7" s="349" t="s">
        <v>920</v>
      </c>
      <c r="K7" s="349" t="s">
        <v>921</v>
      </c>
      <c r="L7" s="349" t="s">
        <v>922</v>
      </c>
      <c r="M7" s="349" t="s">
        <v>204</v>
      </c>
      <c r="N7" s="350"/>
      <c r="O7" s="349" t="s">
        <v>205</v>
      </c>
      <c r="P7" s="349" t="s">
        <v>206</v>
      </c>
      <c r="Q7" s="349" t="s">
        <v>207</v>
      </c>
      <c r="R7" s="349" t="s">
        <v>208</v>
      </c>
      <c r="S7" s="350"/>
      <c r="T7" s="349" t="s">
        <v>209</v>
      </c>
      <c r="U7" s="744" t="s">
        <v>923</v>
      </c>
      <c r="V7" s="600"/>
      <c r="W7" s="952"/>
      <c r="X7" s="347" t="s">
        <v>842</v>
      </c>
      <c r="Y7" s="360"/>
      <c r="Z7" s="349" t="s">
        <v>843</v>
      </c>
      <c r="AA7" s="347"/>
      <c r="AB7" s="349"/>
      <c r="AC7" s="349"/>
      <c r="AD7" s="347"/>
      <c r="AE7" s="349" t="s">
        <v>844</v>
      </c>
      <c r="AF7" s="349" t="s">
        <v>845</v>
      </c>
      <c r="AG7" s="349" t="s">
        <v>846</v>
      </c>
      <c r="AH7" s="351" t="s">
        <v>924</v>
      </c>
      <c r="AI7" s="349" t="s">
        <v>925</v>
      </c>
      <c r="AJ7" s="349" t="s">
        <v>926</v>
      </c>
      <c r="AK7" s="349" t="s">
        <v>927</v>
      </c>
      <c r="AL7" s="350"/>
      <c r="AM7" s="350"/>
      <c r="AN7" s="349" t="s">
        <v>928</v>
      </c>
      <c r="AO7" s="349" t="s">
        <v>929</v>
      </c>
      <c r="AP7" s="351" t="s">
        <v>938</v>
      </c>
      <c r="AQ7" s="744" t="s" ph="1">
        <v>930</v>
      </c>
      <c r="AR7" s="353" ph="1"/>
    </row>
    <row r="8" spans="2:44" s="344" customFormat="1">
      <c r="B8" s="952"/>
      <c r="C8" s="600"/>
      <c r="D8" s="360"/>
      <c r="E8" s="337"/>
      <c r="F8" s="354" t="s">
        <v>216</v>
      </c>
      <c r="G8" s="339"/>
      <c r="H8" s="339"/>
      <c r="I8" s="339"/>
      <c r="J8" s="339"/>
      <c r="K8" s="339"/>
      <c r="L8" s="339"/>
      <c r="M8" s="339"/>
      <c r="N8" s="339" t="s">
        <v>217</v>
      </c>
      <c r="O8" s="339"/>
      <c r="P8" s="339"/>
      <c r="Q8" s="339"/>
      <c r="R8" s="339"/>
      <c r="S8" s="339" t="s">
        <v>218</v>
      </c>
      <c r="T8" s="339"/>
      <c r="U8" s="740"/>
      <c r="V8" s="337"/>
      <c r="W8" s="952"/>
      <c r="X8" s="600"/>
      <c r="Y8" s="360"/>
      <c r="Z8" s="339"/>
      <c r="AA8" s="741" t="s">
        <v>847</v>
      </c>
      <c r="AB8" s="602" t="s">
        <v>848</v>
      </c>
      <c r="AC8" s="602" t="s">
        <v>849</v>
      </c>
      <c r="AD8" s="741" t="s">
        <v>850</v>
      </c>
      <c r="AE8" s="339"/>
      <c r="AF8" s="339"/>
      <c r="AG8" s="339"/>
      <c r="AH8" s="339"/>
      <c r="AI8" s="337"/>
      <c r="AJ8" s="339"/>
      <c r="AK8" s="339"/>
      <c r="AL8" s="351" t="s">
        <v>931</v>
      </c>
      <c r="AM8" s="349" t="s">
        <v>931</v>
      </c>
      <c r="AN8" s="339"/>
      <c r="AO8" s="339"/>
      <c r="AP8" s="337"/>
      <c r="AQ8" s="740"/>
    </row>
    <row r="9" spans="2:44" s="344" customFormat="1" ht="7.5" customHeight="1">
      <c r="B9" s="952"/>
      <c r="C9" s="604"/>
      <c r="D9" s="391"/>
      <c r="E9" s="356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747"/>
      <c r="V9" s="337"/>
      <c r="W9" s="952"/>
      <c r="X9" s="604"/>
      <c r="Y9" s="391"/>
      <c r="Z9" s="357"/>
      <c r="AA9" s="358"/>
      <c r="AB9" s="357"/>
      <c r="AC9" s="357"/>
      <c r="AD9" s="605"/>
      <c r="AE9" s="357"/>
      <c r="AF9" s="357"/>
      <c r="AG9" s="357"/>
      <c r="AH9" s="357"/>
      <c r="AI9" s="358"/>
      <c r="AJ9" s="357"/>
      <c r="AK9" s="357"/>
      <c r="AL9" s="358"/>
      <c r="AM9" s="357"/>
      <c r="AN9" s="357"/>
      <c r="AO9" s="357"/>
      <c r="AP9" s="356"/>
      <c r="AQ9" s="747"/>
    </row>
    <row r="10" spans="2:44" ht="7.5" customHeight="1">
      <c r="B10" s="952"/>
      <c r="C10" s="600"/>
      <c r="D10" s="360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750"/>
      <c r="V10" s="606"/>
      <c r="W10" s="952"/>
      <c r="X10" s="600"/>
      <c r="Y10" s="360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606"/>
      <c r="AO10" s="606"/>
      <c r="AP10" s="606"/>
      <c r="AQ10" s="749"/>
    </row>
    <row r="11" spans="2:44" s="373" customFormat="1">
      <c r="B11" s="952"/>
      <c r="C11" s="609" t="s">
        <v>3</v>
      </c>
      <c r="D11" s="367"/>
      <c r="E11" s="646">
        <v>883872</v>
      </c>
      <c r="F11" s="646">
        <v>154823</v>
      </c>
      <c r="G11" s="646">
        <v>1772</v>
      </c>
      <c r="H11" s="646">
        <v>2651</v>
      </c>
      <c r="I11" s="646">
        <v>1803</v>
      </c>
      <c r="J11" s="646">
        <v>108</v>
      </c>
      <c r="K11" s="646">
        <v>559</v>
      </c>
      <c r="L11" s="646">
        <v>62</v>
      </c>
      <c r="M11" s="646">
        <v>4201</v>
      </c>
      <c r="N11" s="646">
        <v>115</v>
      </c>
      <c r="O11" s="646">
        <v>33</v>
      </c>
      <c r="P11" s="646">
        <v>427</v>
      </c>
      <c r="Q11" s="646">
        <v>2601</v>
      </c>
      <c r="R11" s="646">
        <v>5890</v>
      </c>
      <c r="S11" s="646">
        <v>12521</v>
      </c>
      <c r="T11" s="646">
        <v>4167</v>
      </c>
      <c r="U11" s="753">
        <v>3206</v>
      </c>
      <c r="V11" s="608"/>
      <c r="W11" s="952"/>
      <c r="X11" s="609" t="s">
        <v>3</v>
      </c>
      <c r="Y11" s="367"/>
      <c r="Z11" s="646">
        <v>1450</v>
      </c>
      <c r="AA11" s="646">
        <v>264</v>
      </c>
      <c r="AB11" s="646">
        <v>631</v>
      </c>
      <c r="AC11" s="646">
        <v>156</v>
      </c>
      <c r="AD11" s="646">
        <v>3557</v>
      </c>
      <c r="AE11" s="646">
        <v>511</v>
      </c>
      <c r="AF11" s="646">
        <v>711254</v>
      </c>
      <c r="AG11" s="646">
        <v>16737</v>
      </c>
      <c r="AH11" s="646">
        <v>1292</v>
      </c>
      <c r="AI11" s="646">
        <v>14169</v>
      </c>
      <c r="AJ11" s="646">
        <v>2488</v>
      </c>
      <c r="AK11" s="646">
        <v>54055</v>
      </c>
      <c r="AL11" s="646">
        <v>15538</v>
      </c>
      <c r="AM11" s="646">
        <v>1747</v>
      </c>
      <c r="AN11" s="646">
        <v>8245</v>
      </c>
      <c r="AO11" s="646">
        <v>11653</v>
      </c>
      <c r="AP11" s="646">
        <v>9</v>
      </c>
      <c r="AQ11" s="753">
        <v>0</v>
      </c>
    </row>
    <row r="12" spans="2:44" s="377" customFormat="1">
      <c r="B12" s="952"/>
      <c r="C12" s="616"/>
      <c r="D12" s="375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756"/>
      <c r="V12" s="615"/>
      <c r="W12" s="952"/>
      <c r="X12" s="616"/>
      <c r="Y12" s="375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  <c r="AO12" s="384"/>
      <c r="AP12" s="384"/>
      <c r="AQ12" s="756"/>
    </row>
    <row r="13" spans="2:44">
      <c r="B13" s="952"/>
      <c r="C13" s="618" t="s">
        <v>222</v>
      </c>
      <c r="D13" s="378"/>
      <c r="E13" s="384">
        <v>154823</v>
      </c>
      <c r="F13" s="384">
        <v>0</v>
      </c>
      <c r="G13" s="384">
        <v>558</v>
      </c>
      <c r="H13" s="384">
        <v>428</v>
      </c>
      <c r="I13" s="384">
        <v>1590</v>
      </c>
      <c r="J13" s="384">
        <v>91</v>
      </c>
      <c r="K13" s="384">
        <v>510</v>
      </c>
      <c r="L13" s="384">
        <v>61</v>
      </c>
      <c r="M13" s="384">
        <v>4145</v>
      </c>
      <c r="N13" s="384">
        <v>114</v>
      </c>
      <c r="O13" s="384">
        <v>33</v>
      </c>
      <c r="P13" s="384">
        <v>399</v>
      </c>
      <c r="Q13" s="384">
        <v>2184</v>
      </c>
      <c r="R13" s="384">
        <v>5706</v>
      </c>
      <c r="S13" s="384">
        <v>12216</v>
      </c>
      <c r="T13" s="384">
        <v>3878</v>
      </c>
      <c r="U13" s="756">
        <v>466</v>
      </c>
      <c r="V13" s="606"/>
      <c r="W13" s="952"/>
      <c r="X13" s="618" t="s">
        <v>222</v>
      </c>
      <c r="Y13" s="378"/>
      <c r="Z13" s="384">
        <v>1413</v>
      </c>
      <c r="AA13" s="384">
        <v>17</v>
      </c>
      <c r="AB13" s="384">
        <v>70</v>
      </c>
      <c r="AC13" s="384">
        <v>46</v>
      </c>
      <c r="AD13" s="384">
        <v>394</v>
      </c>
      <c r="AE13" s="384">
        <v>274</v>
      </c>
      <c r="AF13" s="384">
        <v>0</v>
      </c>
      <c r="AG13" s="384">
        <v>14467</v>
      </c>
      <c r="AH13" s="384">
        <v>21</v>
      </c>
      <c r="AI13" s="384">
        <v>13463</v>
      </c>
      <c r="AJ13" s="384">
        <v>1529</v>
      </c>
      <c r="AK13" s="384">
        <v>53993</v>
      </c>
      <c r="AL13" s="384">
        <v>15279</v>
      </c>
      <c r="AM13" s="384">
        <v>1736</v>
      </c>
      <c r="AN13" s="384">
        <v>8089</v>
      </c>
      <c r="AO13" s="384">
        <v>11653</v>
      </c>
      <c r="AP13" s="384">
        <v>0</v>
      </c>
      <c r="AQ13" s="756">
        <v>0</v>
      </c>
    </row>
    <row r="14" spans="2:44">
      <c r="B14" s="952"/>
      <c r="C14" s="600"/>
      <c r="D14" s="360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756"/>
      <c r="V14" s="606"/>
      <c r="W14" s="952"/>
      <c r="X14" s="600"/>
      <c r="Y14" s="360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756"/>
    </row>
    <row r="15" spans="2:44" s="373" customFormat="1">
      <c r="B15" s="952"/>
      <c r="C15" s="609" t="s">
        <v>31</v>
      </c>
      <c r="D15" s="367"/>
      <c r="E15" s="758">
        <v>697523</v>
      </c>
      <c r="F15" s="758">
        <v>125835</v>
      </c>
      <c r="G15" s="758">
        <v>683</v>
      </c>
      <c r="H15" s="758">
        <v>1931</v>
      </c>
      <c r="I15" s="758">
        <v>909</v>
      </c>
      <c r="J15" s="646">
        <v>32</v>
      </c>
      <c r="K15" s="646">
        <v>255</v>
      </c>
      <c r="L15" s="646">
        <v>21</v>
      </c>
      <c r="M15" s="758">
        <v>2675</v>
      </c>
      <c r="N15" s="646">
        <v>9</v>
      </c>
      <c r="O15" s="646">
        <v>29</v>
      </c>
      <c r="P15" s="646">
        <v>258</v>
      </c>
      <c r="Q15" s="646">
        <v>174</v>
      </c>
      <c r="R15" s="758">
        <v>4956</v>
      </c>
      <c r="S15" s="758">
        <v>9529</v>
      </c>
      <c r="T15" s="758">
        <v>2502</v>
      </c>
      <c r="U15" s="759">
        <v>1148</v>
      </c>
      <c r="V15" s="608"/>
      <c r="W15" s="952"/>
      <c r="X15" s="609" t="s">
        <v>31</v>
      </c>
      <c r="Y15" s="367"/>
      <c r="Z15" s="646">
        <v>1283</v>
      </c>
      <c r="AA15" s="646">
        <v>263</v>
      </c>
      <c r="AB15" s="646">
        <v>631</v>
      </c>
      <c r="AC15" s="646">
        <v>156</v>
      </c>
      <c r="AD15" s="646">
        <v>3557</v>
      </c>
      <c r="AE15" s="646">
        <v>313</v>
      </c>
      <c r="AF15" s="758">
        <v>560537</v>
      </c>
      <c r="AG15" s="758">
        <v>14863</v>
      </c>
      <c r="AH15" s="646">
        <v>800</v>
      </c>
      <c r="AI15" s="758">
        <v>11082</v>
      </c>
      <c r="AJ15" s="758">
        <v>2077</v>
      </c>
      <c r="AK15" s="758">
        <v>45284</v>
      </c>
      <c r="AL15" s="758">
        <v>11695</v>
      </c>
      <c r="AM15" s="758">
        <v>1592</v>
      </c>
      <c r="AN15" s="758">
        <v>6826</v>
      </c>
      <c r="AO15" s="646">
        <v>11451</v>
      </c>
      <c r="AP15" s="646">
        <v>2</v>
      </c>
      <c r="AQ15" s="753">
        <v>0</v>
      </c>
    </row>
    <row r="16" spans="2:44">
      <c r="B16" s="952"/>
      <c r="C16" s="600" t="s">
        <v>224</v>
      </c>
      <c r="D16" s="360"/>
      <c r="E16" s="384">
        <v>746</v>
      </c>
      <c r="F16" s="384">
        <v>333</v>
      </c>
      <c r="G16" s="384">
        <v>5</v>
      </c>
      <c r="H16" s="384">
        <v>9</v>
      </c>
      <c r="I16" s="384">
        <v>4</v>
      </c>
      <c r="J16" s="384">
        <v>0</v>
      </c>
      <c r="K16" s="384">
        <v>1</v>
      </c>
      <c r="L16" s="384">
        <v>0</v>
      </c>
      <c r="M16" s="384">
        <v>6</v>
      </c>
      <c r="N16" s="384">
        <v>0</v>
      </c>
      <c r="O16" s="384">
        <v>0</v>
      </c>
      <c r="P16" s="384">
        <v>0</v>
      </c>
      <c r="Q16" s="384">
        <v>0</v>
      </c>
      <c r="R16" s="384">
        <v>26</v>
      </c>
      <c r="S16" s="384">
        <v>20</v>
      </c>
      <c r="T16" s="384">
        <v>2</v>
      </c>
      <c r="U16" s="756">
        <v>0</v>
      </c>
      <c r="V16" s="606"/>
      <c r="W16" s="952"/>
      <c r="X16" s="600" t="s">
        <v>224</v>
      </c>
      <c r="Y16" s="360"/>
      <c r="Z16" s="384">
        <v>0</v>
      </c>
      <c r="AA16" s="384">
        <v>0</v>
      </c>
      <c r="AB16" s="384">
        <v>0</v>
      </c>
      <c r="AC16" s="384">
        <v>0</v>
      </c>
      <c r="AD16" s="384">
        <v>19</v>
      </c>
      <c r="AE16" s="384">
        <v>1</v>
      </c>
      <c r="AF16" s="384">
        <v>321</v>
      </c>
      <c r="AG16" s="384">
        <v>65</v>
      </c>
      <c r="AH16" s="384">
        <v>38</v>
      </c>
      <c r="AI16" s="384">
        <v>27</v>
      </c>
      <c r="AJ16" s="384">
        <v>11</v>
      </c>
      <c r="AK16" s="384">
        <v>102</v>
      </c>
      <c r="AL16" s="384">
        <v>35</v>
      </c>
      <c r="AM16" s="384">
        <v>4</v>
      </c>
      <c r="AN16" s="384">
        <v>50</v>
      </c>
      <c r="AO16" s="384">
        <v>0</v>
      </c>
      <c r="AP16" s="384">
        <v>0</v>
      </c>
      <c r="AQ16" s="756">
        <v>0</v>
      </c>
    </row>
    <row r="17" spans="2:43">
      <c r="B17" s="952"/>
      <c r="C17" s="600" t="s">
        <v>225</v>
      </c>
      <c r="D17" s="360"/>
      <c r="E17" s="384">
        <v>659</v>
      </c>
      <c r="F17" s="384">
        <v>393</v>
      </c>
      <c r="G17" s="384">
        <v>14</v>
      </c>
      <c r="H17" s="384">
        <v>0</v>
      </c>
      <c r="I17" s="384">
        <v>23</v>
      </c>
      <c r="J17" s="384">
        <v>1</v>
      </c>
      <c r="K17" s="384">
        <v>1</v>
      </c>
      <c r="L17" s="384">
        <v>0</v>
      </c>
      <c r="M17" s="384">
        <v>9</v>
      </c>
      <c r="N17" s="384">
        <v>0</v>
      </c>
      <c r="O17" s="384">
        <v>0</v>
      </c>
      <c r="P17" s="384">
        <v>1</v>
      </c>
      <c r="Q17" s="384">
        <v>0</v>
      </c>
      <c r="R17" s="384">
        <v>18</v>
      </c>
      <c r="S17" s="384">
        <v>23</v>
      </c>
      <c r="T17" s="384">
        <v>3</v>
      </c>
      <c r="U17" s="756">
        <v>0</v>
      </c>
      <c r="V17" s="606"/>
      <c r="W17" s="952"/>
      <c r="X17" s="600" t="s">
        <v>225</v>
      </c>
      <c r="Y17" s="360"/>
      <c r="Z17" s="384">
        <v>5</v>
      </c>
      <c r="AA17" s="384">
        <v>0</v>
      </c>
      <c r="AB17" s="384">
        <v>0</v>
      </c>
      <c r="AC17" s="384">
        <v>0</v>
      </c>
      <c r="AD17" s="384">
        <v>0</v>
      </c>
      <c r="AE17" s="384">
        <v>3</v>
      </c>
      <c r="AF17" s="384">
        <v>205</v>
      </c>
      <c r="AG17" s="384">
        <v>54</v>
      </c>
      <c r="AH17" s="384">
        <v>38</v>
      </c>
      <c r="AI17" s="384">
        <v>65</v>
      </c>
      <c r="AJ17" s="384">
        <v>4</v>
      </c>
      <c r="AK17" s="384">
        <v>161</v>
      </c>
      <c r="AL17" s="384">
        <v>17</v>
      </c>
      <c r="AM17" s="384">
        <v>3</v>
      </c>
      <c r="AN17" s="384">
        <v>11</v>
      </c>
      <c r="AO17" s="384">
        <v>0</v>
      </c>
      <c r="AP17" s="384">
        <v>0</v>
      </c>
      <c r="AQ17" s="756">
        <v>0</v>
      </c>
    </row>
    <row r="18" spans="2:43">
      <c r="B18" s="952"/>
      <c r="C18" s="600" t="s">
        <v>226</v>
      </c>
      <c r="D18" s="360"/>
      <c r="E18" s="384">
        <v>1138</v>
      </c>
      <c r="F18" s="384">
        <v>652</v>
      </c>
      <c r="G18" s="384">
        <v>5</v>
      </c>
      <c r="H18" s="384">
        <v>14</v>
      </c>
      <c r="I18" s="384">
        <v>3</v>
      </c>
      <c r="J18" s="384">
        <v>0</v>
      </c>
      <c r="K18" s="384">
        <v>3</v>
      </c>
      <c r="L18" s="384">
        <v>0</v>
      </c>
      <c r="M18" s="384">
        <v>56</v>
      </c>
      <c r="N18" s="384">
        <v>0</v>
      </c>
      <c r="O18" s="384">
        <v>0</v>
      </c>
      <c r="P18" s="384">
        <v>1</v>
      </c>
      <c r="Q18" s="384">
        <v>2</v>
      </c>
      <c r="R18" s="384">
        <v>19</v>
      </c>
      <c r="S18" s="384">
        <v>115</v>
      </c>
      <c r="T18" s="384">
        <v>26</v>
      </c>
      <c r="U18" s="756">
        <v>0</v>
      </c>
      <c r="V18" s="606"/>
      <c r="W18" s="952"/>
      <c r="X18" s="600" t="s">
        <v>226</v>
      </c>
      <c r="Y18" s="360"/>
      <c r="Z18" s="384">
        <v>2</v>
      </c>
      <c r="AA18" s="384">
        <v>0</v>
      </c>
      <c r="AB18" s="384">
        <v>1</v>
      </c>
      <c r="AC18" s="384">
        <v>0</v>
      </c>
      <c r="AD18" s="384">
        <v>6</v>
      </c>
      <c r="AE18" s="384">
        <v>0</v>
      </c>
      <c r="AF18" s="384">
        <v>434</v>
      </c>
      <c r="AG18" s="384">
        <v>58</v>
      </c>
      <c r="AH18" s="384">
        <v>14</v>
      </c>
      <c r="AI18" s="384">
        <v>122</v>
      </c>
      <c r="AJ18" s="384">
        <v>13</v>
      </c>
      <c r="AK18" s="384">
        <v>173</v>
      </c>
      <c r="AL18" s="384">
        <v>43</v>
      </c>
      <c r="AM18" s="384">
        <v>12</v>
      </c>
      <c r="AN18" s="384">
        <v>16</v>
      </c>
      <c r="AO18" s="384">
        <v>0</v>
      </c>
      <c r="AP18" s="384">
        <v>0</v>
      </c>
      <c r="AQ18" s="756">
        <v>0</v>
      </c>
    </row>
    <row r="19" spans="2:43">
      <c r="B19" s="952"/>
      <c r="C19" s="600" t="s">
        <v>227</v>
      </c>
      <c r="D19" s="360"/>
      <c r="E19" s="384">
        <v>195268</v>
      </c>
      <c r="F19" s="384">
        <v>55746</v>
      </c>
      <c r="G19" s="384">
        <v>121</v>
      </c>
      <c r="H19" s="384">
        <v>271</v>
      </c>
      <c r="I19" s="384">
        <v>303</v>
      </c>
      <c r="J19" s="384">
        <v>15</v>
      </c>
      <c r="K19" s="384">
        <v>2</v>
      </c>
      <c r="L19" s="384">
        <v>5</v>
      </c>
      <c r="M19" s="384">
        <v>785</v>
      </c>
      <c r="N19" s="384">
        <v>4</v>
      </c>
      <c r="O19" s="384">
        <v>17</v>
      </c>
      <c r="P19" s="384">
        <v>114</v>
      </c>
      <c r="Q19" s="384">
        <v>17</v>
      </c>
      <c r="R19" s="384">
        <v>2553</v>
      </c>
      <c r="S19" s="384">
        <v>5305</v>
      </c>
      <c r="T19" s="384">
        <v>756</v>
      </c>
      <c r="U19" s="756">
        <v>182</v>
      </c>
      <c r="V19" s="606"/>
      <c r="W19" s="952"/>
      <c r="X19" s="600" t="s">
        <v>227</v>
      </c>
      <c r="Y19" s="360"/>
      <c r="Z19" s="384">
        <v>848</v>
      </c>
      <c r="AA19" s="384">
        <v>138</v>
      </c>
      <c r="AB19" s="384">
        <v>555</v>
      </c>
      <c r="AC19" s="384">
        <v>76</v>
      </c>
      <c r="AD19" s="384">
        <v>2784</v>
      </c>
      <c r="AE19" s="384">
        <v>126</v>
      </c>
      <c r="AF19" s="384">
        <v>134684</v>
      </c>
      <c r="AG19" s="384">
        <v>8576</v>
      </c>
      <c r="AH19" s="384">
        <v>150</v>
      </c>
      <c r="AI19" s="384">
        <v>5170</v>
      </c>
      <c r="AJ19" s="384">
        <v>540</v>
      </c>
      <c r="AK19" s="384">
        <v>22732</v>
      </c>
      <c r="AL19" s="384">
        <v>4723</v>
      </c>
      <c r="AM19" s="384">
        <v>806</v>
      </c>
      <c r="AN19" s="384">
        <v>2813</v>
      </c>
      <c r="AO19" s="384">
        <v>96</v>
      </c>
      <c r="AP19" s="384">
        <v>1</v>
      </c>
      <c r="AQ19" s="756">
        <v>0</v>
      </c>
    </row>
    <row r="20" spans="2:43">
      <c r="B20" s="952"/>
      <c r="C20" s="600" t="s">
        <v>228</v>
      </c>
      <c r="D20" s="360"/>
      <c r="E20" s="384">
        <v>164962</v>
      </c>
      <c r="F20" s="384">
        <v>6445</v>
      </c>
      <c r="G20" s="384">
        <v>0</v>
      </c>
      <c r="H20" s="384">
        <v>0</v>
      </c>
      <c r="I20" s="384">
        <v>48</v>
      </c>
      <c r="J20" s="384">
        <v>1</v>
      </c>
      <c r="K20" s="384">
        <v>6</v>
      </c>
      <c r="L20" s="384">
        <v>3</v>
      </c>
      <c r="M20" s="384">
        <v>222</v>
      </c>
      <c r="N20" s="384">
        <v>0</v>
      </c>
      <c r="O20" s="384">
        <v>4</v>
      </c>
      <c r="P20" s="384">
        <v>10</v>
      </c>
      <c r="Q20" s="384">
        <v>11</v>
      </c>
      <c r="R20" s="384">
        <v>160</v>
      </c>
      <c r="S20" s="384">
        <v>722</v>
      </c>
      <c r="T20" s="384">
        <v>201</v>
      </c>
      <c r="U20" s="756">
        <v>31</v>
      </c>
      <c r="V20" s="606"/>
      <c r="W20" s="952"/>
      <c r="X20" s="600" t="s">
        <v>228</v>
      </c>
      <c r="Y20" s="360"/>
      <c r="Z20" s="384">
        <v>12</v>
      </c>
      <c r="AA20" s="384">
        <v>2</v>
      </c>
      <c r="AB20" s="384">
        <v>0</v>
      </c>
      <c r="AC20" s="384">
        <v>1</v>
      </c>
      <c r="AD20" s="384">
        <v>0</v>
      </c>
      <c r="AE20" s="384">
        <v>21</v>
      </c>
      <c r="AF20" s="384">
        <v>158155</v>
      </c>
      <c r="AG20" s="384">
        <v>1155</v>
      </c>
      <c r="AH20" s="384">
        <v>4</v>
      </c>
      <c r="AI20" s="384">
        <v>377</v>
      </c>
      <c r="AJ20" s="384">
        <v>230</v>
      </c>
      <c r="AK20" s="384">
        <v>2541</v>
      </c>
      <c r="AL20" s="384">
        <v>759</v>
      </c>
      <c r="AM20" s="384">
        <v>25</v>
      </c>
      <c r="AN20" s="384">
        <v>241</v>
      </c>
      <c r="AO20" s="384">
        <v>20</v>
      </c>
      <c r="AP20" s="384">
        <v>0</v>
      </c>
      <c r="AQ20" s="756">
        <v>0</v>
      </c>
    </row>
    <row r="21" spans="2:43">
      <c r="B21" s="952"/>
      <c r="C21" s="600" t="s">
        <v>229</v>
      </c>
      <c r="D21" s="360"/>
      <c r="E21" s="384">
        <v>49781</v>
      </c>
      <c r="F21" s="384">
        <v>493</v>
      </c>
      <c r="G21" s="384">
        <v>0</v>
      </c>
      <c r="H21" s="384">
        <v>0</v>
      </c>
      <c r="I21" s="384">
        <v>11</v>
      </c>
      <c r="J21" s="384">
        <v>0</v>
      </c>
      <c r="K21" s="384">
        <v>1</v>
      </c>
      <c r="L21" s="384">
        <v>0</v>
      </c>
      <c r="M21" s="384">
        <v>13</v>
      </c>
      <c r="N21" s="384">
        <v>0</v>
      </c>
      <c r="O21" s="384">
        <v>0</v>
      </c>
      <c r="P21" s="384">
        <v>1</v>
      </c>
      <c r="Q21" s="384">
        <v>1</v>
      </c>
      <c r="R21" s="384">
        <v>10</v>
      </c>
      <c r="S21" s="384">
        <v>51</v>
      </c>
      <c r="T21" s="384">
        <v>34</v>
      </c>
      <c r="U21" s="756">
        <v>1</v>
      </c>
      <c r="V21" s="606"/>
      <c r="W21" s="952"/>
      <c r="X21" s="600" t="s">
        <v>229</v>
      </c>
      <c r="Y21" s="360"/>
      <c r="Z21" s="384">
        <v>11</v>
      </c>
      <c r="AA21" s="384">
        <v>0</v>
      </c>
      <c r="AB21" s="384">
        <v>0</v>
      </c>
      <c r="AC21" s="384">
        <v>0</v>
      </c>
      <c r="AD21" s="384">
        <v>0</v>
      </c>
      <c r="AE21" s="384">
        <v>0</v>
      </c>
      <c r="AF21" s="384">
        <v>49251</v>
      </c>
      <c r="AG21" s="384">
        <v>121</v>
      </c>
      <c r="AH21" s="384">
        <v>0</v>
      </c>
      <c r="AI21" s="384">
        <v>34</v>
      </c>
      <c r="AJ21" s="384">
        <v>22</v>
      </c>
      <c r="AK21" s="384">
        <v>127</v>
      </c>
      <c r="AL21" s="384">
        <v>68</v>
      </c>
      <c r="AM21" s="384">
        <v>4</v>
      </c>
      <c r="AN21" s="384">
        <v>18</v>
      </c>
      <c r="AO21" s="384">
        <v>2</v>
      </c>
      <c r="AP21" s="384">
        <v>0</v>
      </c>
      <c r="AQ21" s="756">
        <v>0</v>
      </c>
    </row>
    <row r="22" spans="2:43">
      <c r="B22" s="952"/>
      <c r="C22" s="600" t="s">
        <v>230</v>
      </c>
      <c r="D22" s="360"/>
      <c r="E22" s="384">
        <v>1954</v>
      </c>
      <c r="F22" s="384">
        <v>13</v>
      </c>
      <c r="G22" s="384">
        <v>0</v>
      </c>
      <c r="H22" s="384">
        <v>0</v>
      </c>
      <c r="I22" s="384">
        <v>0</v>
      </c>
      <c r="J22" s="384">
        <v>0</v>
      </c>
      <c r="K22" s="384">
        <v>0</v>
      </c>
      <c r="L22" s="384">
        <v>0</v>
      </c>
      <c r="M22" s="384">
        <v>0</v>
      </c>
      <c r="N22" s="384">
        <v>0</v>
      </c>
      <c r="O22" s="384">
        <v>0</v>
      </c>
      <c r="P22" s="384">
        <v>0</v>
      </c>
      <c r="Q22" s="384">
        <v>0</v>
      </c>
      <c r="R22" s="384">
        <v>0</v>
      </c>
      <c r="S22" s="384">
        <v>0</v>
      </c>
      <c r="T22" s="384">
        <v>0</v>
      </c>
      <c r="U22" s="756">
        <v>0</v>
      </c>
      <c r="V22" s="606"/>
      <c r="W22" s="952"/>
      <c r="X22" s="600" t="s">
        <v>230</v>
      </c>
      <c r="Y22" s="360"/>
      <c r="Z22" s="384">
        <v>0</v>
      </c>
      <c r="AA22" s="384">
        <v>0</v>
      </c>
      <c r="AB22" s="384">
        <v>0</v>
      </c>
      <c r="AC22" s="384">
        <v>0</v>
      </c>
      <c r="AD22" s="384">
        <v>0</v>
      </c>
      <c r="AE22" s="384">
        <v>0</v>
      </c>
      <c r="AF22" s="384">
        <v>1941</v>
      </c>
      <c r="AG22" s="384">
        <v>3</v>
      </c>
      <c r="AH22" s="384">
        <v>0</v>
      </c>
      <c r="AI22" s="384">
        <v>4</v>
      </c>
      <c r="AJ22" s="384">
        <v>0</v>
      </c>
      <c r="AK22" s="384">
        <v>4</v>
      </c>
      <c r="AL22" s="384">
        <v>2</v>
      </c>
      <c r="AM22" s="384">
        <v>0</v>
      </c>
      <c r="AN22" s="384">
        <v>0</v>
      </c>
      <c r="AO22" s="384">
        <v>0</v>
      </c>
      <c r="AP22" s="384">
        <v>0</v>
      </c>
      <c r="AQ22" s="756">
        <v>0</v>
      </c>
    </row>
    <row r="23" spans="2:43">
      <c r="B23" s="952"/>
      <c r="C23" s="600" t="s">
        <v>36</v>
      </c>
      <c r="D23" s="360"/>
      <c r="E23" s="384">
        <v>6389</v>
      </c>
      <c r="F23" s="384">
        <v>2378</v>
      </c>
      <c r="G23" s="384">
        <v>52</v>
      </c>
      <c r="H23" s="384">
        <v>49</v>
      </c>
      <c r="I23" s="384">
        <v>53</v>
      </c>
      <c r="J23" s="384">
        <v>0</v>
      </c>
      <c r="K23" s="384">
        <v>9</v>
      </c>
      <c r="L23" s="384">
        <v>0</v>
      </c>
      <c r="M23" s="384">
        <v>96</v>
      </c>
      <c r="N23" s="384">
        <v>0</v>
      </c>
      <c r="O23" s="384">
        <v>0</v>
      </c>
      <c r="P23" s="384">
        <v>24</v>
      </c>
      <c r="Q23" s="384">
        <v>8</v>
      </c>
      <c r="R23" s="384">
        <v>381</v>
      </c>
      <c r="S23" s="384">
        <v>121</v>
      </c>
      <c r="T23" s="384">
        <v>161</v>
      </c>
      <c r="U23" s="756">
        <v>2</v>
      </c>
      <c r="V23" s="606"/>
      <c r="W23" s="952"/>
      <c r="X23" s="600" t="s">
        <v>36</v>
      </c>
      <c r="Y23" s="360"/>
      <c r="Z23" s="384">
        <v>96</v>
      </c>
      <c r="AA23" s="384">
        <v>4</v>
      </c>
      <c r="AB23" s="384">
        <v>0</v>
      </c>
      <c r="AC23" s="384">
        <v>0</v>
      </c>
      <c r="AD23" s="384">
        <v>0</v>
      </c>
      <c r="AE23" s="384">
        <v>13</v>
      </c>
      <c r="AF23" s="384">
        <v>3712</v>
      </c>
      <c r="AG23" s="384">
        <v>52</v>
      </c>
      <c r="AH23" s="384">
        <v>63</v>
      </c>
      <c r="AI23" s="384">
        <v>656</v>
      </c>
      <c r="AJ23" s="384">
        <v>44</v>
      </c>
      <c r="AK23" s="384">
        <v>685</v>
      </c>
      <c r="AL23" s="384">
        <v>27</v>
      </c>
      <c r="AM23" s="384">
        <v>19</v>
      </c>
      <c r="AN23" s="384">
        <v>62</v>
      </c>
      <c r="AO23" s="384">
        <v>0</v>
      </c>
      <c r="AP23" s="384">
        <v>0</v>
      </c>
      <c r="AQ23" s="756">
        <v>0</v>
      </c>
    </row>
    <row r="24" spans="2:43">
      <c r="B24" s="952"/>
      <c r="C24" s="600" t="s">
        <v>37</v>
      </c>
      <c r="D24" s="360"/>
      <c r="E24" s="384">
        <v>10437</v>
      </c>
      <c r="F24" s="384">
        <v>1318</v>
      </c>
      <c r="G24" s="384">
        <v>30</v>
      </c>
      <c r="H24" s="384">
        <v>84</v>
      </c>
      <c r="I24" s="384">
        <v>26</v>
      </c>
      <c r="J24" s="384">
        <v>0</v>
      </c>
      <c r="K24" s="384">
        <v>8</v>
      </c>
      <c r="L24" s="384">
        <v>0</v>
      </c>
      <c r="M24" s="384">
        <v>15</v>
      </c>
      <c r="N24" s="384">
        <v>0</v>
      </c>
      <c r="O24" s="384">
        <v>1</v>
      </c>
      <c r="P24" s="384">
        <v>3</v>
      </c>
      <c r="Q24" s="384">
        <v>2</v>
      </c>
      <c r="R24" s="384">
        <v>64</v>
      </c>
      <c r="S24" s="384">
        <v>59</v>
      </c>
      <c r="T24" s="384">
        <v>26</v>
      </c>
      <c r="U24" s="756">
        <v>4</v>
      </c>
      <c r="V24" s="606"/>
      <c r="W24" s="952"/>
      <c r="X24" s="600" t="s">
        <v>37</v>
      </c>
      <c r="Y24" s="360"/>
      <c r="Z24" s="384">
        <v>19</v>
      </c>
      <c r="AA24" s="384">
        <v>23</v>
      </c>
      <c r="AB24" s="384">
        <v>14</v>
      </c>
      <c r="AC24" s="384">
        <v>18</v>
      </c>
      <c r="AD24" s="384">
        <v>168</v>
      </c>
      <c r="AE24" s="384">
        <v>13</v>
      </c>
      <c r="AF24" s="384">
        <v>8645</v>
      </c>
      <c r="AG24" s="384">
        <v>217</v>
      </c>
      <c r="AH24" s="384">
        <v>79</v>
      </c>
      <c r="AI24" s="384">
        <v>157</v>
      </c>
      <c r="AJ24" s="384">
        <v>64</v>
      </c>
      <c r="AK24" s="384">
        <v>419</v>
      </c>
      <c r="AL24" s="384">
        <v>170</v>
      </c>
      <c r="AM24" s="384">
        <v>10</v>
      </c>
      <c r="AN24" s="384">
        <v>99</v>
      </c>
      <c r="AO24" s="384">
        <v>0</v>
      </c>
      <c r="AP24" s="384">
        <v>0</v>
      </c>
      <c r="AQ24" s="756">
        <v>0</v>
      </c>
    </row>
    <row r="25" spans="2:43">
      <c r="B25" s="952"/>
      <c r="C25" s="600" t="s">
        <v>231</v>
      </c>
      <c r="D25" s="360"/>
      <c r="E25" s="384">
        <v>530</v>
      </c>
      <c r="F25" s="384">
        <v>324</v>
      </c>
      <c r="G25" s="384">
        <v>8</v>
      </c>
      <c r="H25" s="384">
        <v>9</v>
      </c>
      <c r="I25" s="384">
        <v>8</v>
      </c>
      <c r="J25" s="384">
        <v>0</v>
      </c>
      <c r="K25" s="384">
        <v>0</v>
      </c>
      <c r="L25" s="384">
        <v>0</v>
      </c>
      <c r="M25" s="384">
        <v>4</v>
      </c>
      <c r="N25" s="384">
        <v>0</v>
      </c>
      <c r="O25" s="384">
        <v>0</v>
      </c>
      <c r="P25" s="384">
        <v>0</v>
      </c>
      <c r="Q25" s="384">
        <v>0</v>
      </c>
      <c r="R25" s="384">
        <v>1</v>
      </c>
      <c r="S25" s="384">
        <v>4</v>
      </c>
      <c r="T25" s="384">
        <v>1</v>
      </c>
      <c r="U25" s="756">
        <v>1</v>
      </c>
      <c r="V25" s="606"/>
      <c r="W25" s="952"/>
      <c r="X25" s="600" t="s">
        <v>231</v>
      </c>
      <c r="Y25" s="360"/>
      <c r="Z25" s="384">
        <v>3</v>
      </c>
      <c r="AA25" s="384">
        <v>0</v>
      </c>
      <c r="AB25" s="384">
        <v>0</v>
      </c>
      <c r="AC25" s="384">
        <v>0</v>
      </c>
      <c r="AD25" s="384">
        <v>0</v>
      </c>
      <c r="AE25" s="384">
        <v>5</v>
      </c>
      <c r="AF25" s="384">
        <v>185</v>
      </c>
      <c r="AG25" s="384">
        <v>24</v>
      </c>
      <c r="AH25" s="384">
        <v>5</v>
      </c>
      <c r="AI25" s="384">
        <v>27</v>
      </c>
      <c r="AJ25" s="384">
        <v>0</v>
      </c>
      <c r="AK25" s="384">
        <v>210</v>
      </c>
      <c r="AL25" s="384">
        <v>21</v>
      </c>
      <c r="AM25" s="384">
        <v>7</v>
      </c>
      <c r="AN25" s="384">
        <v>7</v>
      </c>
      <c r="AO25" s="384">
        <v>0</v>
      </c>
      <c r="AP25" s="384">
        <v>0</v>
      </c>
      <c r="AQ25" s="756">
        <v>0</v>
      </c>
    </row>
    <row r="26" spans="2:43">
      <c r="B26" s="952"/>
      <c r="C26" s="600" t="s">
        <v>232</v>
      </c>
      <c r="D26" s="360"/>
      <c r="E26" s="384">
        <v>694</v>
      </c>
      <c r="F26" s="384">
        <v>105</v>
      </c>
      <c r="G26" s="384">
        <v>16</v>
      </c>
      <c r="H26" s="384">
        <v>0</v>
      </c>
      <c r="I26" s="384">
        <v>3</v>
      </c>
      <c r="J26" s="384">
        <v>0</v>
      </c>
      <c r="K26" s="384">
        <v>0</v>
      </c>
      <c r="L26" s="384">
        <v>0</v>
      </c>
      <c r="M26" s="384">
        <v>13</v>
      </c>
      <c r="N26" s="384">
        <v>0</v>
      </c>
      <c r="O26" s="384">
        <v>0</v>
      </c>
      <c r="P26" s="384">
        <v>0</v>
      </c>
      <c r="Q26" s="384">
        <v>0</v>
      </c>
      <c r="R26" s="384">
        <v>2</v>
      </c>
      <c r="S26" s="384">
        <v>3</v>
      </c>
      <c r="T26" s="384">
        <v>6</v>
      </c>
      <c r="U26" s="756">
        <v>3</v>
      </c>
      <c r="V26" s="606"/>
      <c r="W26" s="952"/>
      <c r="X26" s="600" t="s">
        <v>232</v>
      </c>
      <c r="Y26" s="360"/>
      <c r="Z26" s="384">
        <v>2</v>
      </c>
      <c r="AA26" s="384">
        <v>0</v>
      </c>
      <c r="AB26" s="384">
        <v>0</v>
      </c>
      <c r="AC26" s="384">
        <v>0</v>
      </c>
      <c r="AD26" s="384">
        <v>0</v>
      </c>
      <c r="AE26" s="384">
        <v>2</v>
      </c>
      <c r="AF26" s="384">
        <v>573</v>
      </c>
      <c r="AG26" s="384">
        <v>4</v>
      </c>
      <c r="AH26" s="384">
        <v>0</v>
      </c>
      <c r="AI26" s="384">
        <v>17</v>
      </c>
      <c r="AJ26" s="384">
        <v>0</v>
      </c>
      <c r="AK26" s="384">
        <v>32</v>
      </c>
      <c r="AL26" s="384">
        <v>14</v>
      </c>
      <c r="AM26" s="384">
        <v>0</v>
      </c>
      <c r="AN26" s="384">
        <v>4</v>
      </c>
      <c r="AO26" s="384">
        <v>0</v>
      </c>
      <c r="AP26" s="384">
        <v>0</v>
      </c>
      <c r="AQ26" s="756">
        <v>0</v>
      </c>
    </row>
    <row r="27" spans="2:43">
      <c r="B27" s="952"/>
      <c r="C27" s="600" t="s">
        <v>233</v>
      </c>
      <c r="D27" s="360"/>
      <c r="E27" s="384">
        <v>201990</v>
      </c>
      <c r="F27" s="384">
        <v>35507</v>
      </c>
      <c r="G27" s="384">
        <v>119</v>
      </c>
      <c r="H27" s="384">
        <v>215</v>
      </c>
      <c r="I27" s="384">
        <v>296</v>
      </c>
      <c r="J27" s="384">
        <v>10</v>
      </c>
      <c r="K27" s="384">
        <v>179</v>
      </c>
      <c r="L27" s="384">
        <v>12</v>
      </c>
      <c r="M27" s="384">
        <v>1180</v>
      </c>
      <c r="N27" s="384">
        <v>1</v>
      </c>
      <c r="O27" s="384">
        <v>6</v>
      </c>
      <c r="P27" s="384">
        <v>69</v>
      </c>
      <c r="Q27" s="384">
        <v>38</v>
      </c>
      <c r="R27" s="384">
        <v>1059</v>
      </c>
      <c r="S27" s="384">
        <v>2414</v>
      </c>
      <c r="T27" s="384">
        <v>884</v>
      </c>
      <c r="U27" s="756">
        <v>719</v>
      </c>
      <c r="V27" s="606"/>
      <c r="W27" s="952"/>
      <c r="X27" s="600" t="s">
        <v>233</v>
      </c>
      <c r="Y27" s="360"/>
      <c r="Z27" s="384">
        <v>131</v>
      </c>
      <c r="AA27" s="384">
        <v>6</v>
      </c>
      <c r="AB27" s="384">
        <v>0</v>
      </c>
      <c r="AC27" s="384">
        <v>0</v>
      </c>
      <c r="AD27" s="384">
        <v>0</v>
      </c>
      <c r="AE27" s="384">
        <v>85</v>
      </c>
      <c r="AF27" s="384">
        <v>164818</v>
      </c>
      <c r="AG27" s="384">
        <v>2961</v>
      </c>
      <c r="AH27" s="384">
        <v>13</v>
      </c>
      <c r="AI27" s="384">
        <v>3272</v>
      </c>
      <c r="AJ27" s="384">
        <v>644</v>
      </c>
      <c r="AK27" s="384">
        <v>7933</v>
      </c>
      <c r="AL27" s="384">
        <v>2501</v>
      </c>
      <c r="AM27" s="384">
        <v>413</v>
      </c>
      <c r="AN27" s="384">
        <v>894</v>
      </c>
      <c r="AO27" s="384">
        <v>11117</v>
      </c>
      <c r="AP27" s="384">
        <v>1</v>
      </c>
      <c r="AQ27" s="756">
        <v>0</v>
      </c>
    </row>
    <row r="28" spans="2:43">
      <c r="B28" s="952"/>
      <c r="C28" s="600" t="s">
        <v>234</v>
      </c>
      <c r="D28" s="360"/>
      <c r="E28" s="384">
        <v>210</v>
      </c>
      <c r="F28" s="384">
        <v>210</v>
      </c>
      <c r="G28" s="384">
        <v>0</v>
      </c>
      <c r="H28" s="384">
        <v>0</v>
      </c>
      <c r="I28" s="384">
        <v>0</v>
      </c>
      <c r="J28" s="384">
        <v>0</v>
      </c>
      <c r="K28" s="384">
        <v>0</v>
      </c>
      <c r="L28" s="384">
        <v>0</v>
      </c>
      <c r="M28" s="384">
        <v>0</v>
      </c>
      <c r="N28" s="384">
        <v>0</v>
      </c>
      <c r="O28" s="384">
        <v>0</v>
      </c>
      <c r="P28" s="384">
        <v>0</v>
      </c>
      <c r="Q28" s="384">
        <v>0</v>
      </c>
      <c r="R28" s="384">
        <v>0</v>
      </c>
      <c r="S28" s="384">
        <v>0</v>
      </c>
      <c r="T28" s="384">
        <v>0</v>
      </c>
      <c r="U28" s="756">
        <v>0</v>
      </c>
      <c r="V28" s="606"/>
      <c r="W28" s="952"/>
      <c r="X28" s="600" t="s">
        <v>234</v>
      </c>
      <c r="Y28" s="360"/>
      <c r="Z28" s="384">
        <v>0</v>
      </c>
      <c r="AA28" s="384">
        <v>0</v>
      </c>
      <c r="AB28" s="384">
        <v>0</v>
      </c>
      <c r="AC28" s="384">
        <v>0</v>
      </c>
      <c r="AD28" s="384">
        <v>0</v>
      </c>
      <c r="AE28" s="384">
        <v>0</v>
      </c>
      <c r="AF28" s="384">
        <v>0</v>
      </c>
      <c r="AG28" s="384">
        <v>0</v>
      </c>
      <c r="AH28" s="384">
        <v>0</v>
      </c>
      <c r="AI28" s="384">
        <v>0</v>
      </c>
      <c r="AJ28" s="384">
        <v>0</v>
      </c>
      <c r="AK28" s="384">
        <v>0</v>
      </c>
      <c r="AL28" s="384">
        <v>0</v>
      </c>
      <c r="AM28" s="384">
        <v>0</v>
      </c>
      <c r="AN28" s="384">
        <v>1</v>
      </c>
      <c r="AO28" s="384">
        <v>209</v>
      </c>
      <c r="AP28" s="384">
        <v>0</v>
      </c>
      <c r="AQ28" s="756">
        <v>0</v>
      </c>
    </row>
    <row r="29" spans="2:43">
      <c r="B29" s="952"/>
      <c r="C29" s="600" t="s">
        <v>235</v>
      </c>
      <c r="D29" s="360"/>
      <c r="E29" s="384">
        <v>8259</v>
      </c>
      <c r="F29" s="384">
        <v>1096</v>
      </c>
      <c r="G29" s="384">
        <v>7</v>
      </c>
      <c r="H29" s="384">
        <v>35</v>
      </c>
      <c r="I29" s="384">
        <v>12</v>
      </c>
      <c r="J29" s="384">
        <v>1</v>
      </c>
      <c r="K29" s="384">
        <v>0</v>
      </c>
      <c r="L29" s="384">
        <v>0</v>
      </c>
      <c r="M29" s="384">
        <v>33</v>
      </c>
      <c r="N29" s="384">
        <v>0</v>
      </c>
      <c r="O29" s="384">
        <v>0</v>
      </c>
      <c r="P29" s="384">
        <v>5</v>
      </c>
      <c r="Q29" s="384">
        <v>2</v>
      </c>
      <c r="R29" s="384">
        <v>108</v>
      </c>
      <c r="S29" s="384">
        <v>84</v>
      </c>
      <c r="T29" s="384">
        <v>48</v>
      </c>
      <c r="U29" s="756">
        <v>11</v>
      </c>
      <c r="V29" s="606"/>
      <c r="W29" s="952"/>
      <c r="X29" s="600" t="s">
        <v>235</v>
      </c>
      <c r="Y29" s="360"/>
      <c r="Z29" s="384">
        <v>3</v>
      </c>
      <c r="AA29" s="384">
        <v>1</v>
      </c>
      <c r="AB29" s="384">
        <v>0</v>
      </c>
      <c r="AC29" s="384">
        <v>0</v>
      </c>
      <c r="AD29" s="384">
        <v>0</v>
      </c>
      <c r="AE29" s="384">
        <v>6</v>
      </c>
      <c r="AF29" s="384">
        <v>7041</v>
      </c>
      <c r="AG29" s="384">
        <v>232</v>
      </c>
      <c r="AH29" s="384">
        <v>45</v>
      </c>
      <c r="AI29" s="384">
        <v>119</v>
      </c>
      <c r="AJ29" s="384">
        <v>3</v>
      </c>
      <c r="AK29" s="384">
        <v>368</v>
      </c>
      <c r="AL29" s="384">
        <v>82</v>
      </c>
      <c r="AM29" s="384">
        <v>3</v>
      </c>
      <c r="AN29" s="384">
        <v>10</v>
      </c>
      <c r="AO29" s="384">
        <v>0</v>
      </c>
      <c r="AP29" s="384">
        <v>0</v>
      </c>
      <c r="AQ29" s="756">
        <v>0</v>
      </c>
    </row>
    <row r="30" spans="2:43">
      <c r="B30" s="952"/>
      <c r="C30" s="600" t="s">
        <v>236</v>
      </c>
      <c r="D30" s="360"/>
      <c r="E30" s="384">
        <v>748</v>
      </c>
      <c r="F30" s="384">
        <v>474</v>
      </c>
      <c r="G30" s="384">
        <v>1</v>
      </c>
      <c r="H30" s="384">
        <v>3</v>
      </c>
      <c r="I30" s="384">
        <v>5</v>
      </c>
      <c r="J30" s="384">
        <v>0</v>
      </c>
      <c r="K30" s="384">
        <v>0</v>
      </c>
      <c r="L30" s="384">
        <v>0</v>
      </c>
      <c r="M30" s="384">
        <v>12</v>
      </c>
      <c r="N30" s="384">
        <v>0</v>
      </c>
      <c r="O30" s="384">
        <v>0</v>
      </c>
      <c r="P30" s="384">
        <v>8</v>
      </c>
      <c r="Q30" s="384">
        <v>2</v>
      </c>
      <c r="R30" s="384">
        <v>12</v>
      </c>
      <c r="S30" s="384">
        <v>22</v>
      </c>
      <c r="T30" s="384">
        <v>3</v>
      </c>
      <c r="U30" s="756">
        <v>0</v>
      </c>
      <c r="V30" s="606"/>
      <c r="W30" s="952"/>
      <c r="X30" s="600" t="s">
        <v>236</v>
      </c>
      <c r="Y30" s="360"/>
      <c r="Z30" s="384">
        <v>66</v>
      </c>
      <c r="AA30" s="384">
        <v>0</v>
      </c>
      <c r="AB30" s="384">
        <v>4</v>
      </c>
      <c r="AC30" s="384">
        <v>0</v>
      </c>
      <c r="AD30" s="384">
        <v>0</v>
      </c>
      <c r="AE30" s="384">
        <v>3</v>
      </c>
      <c r="AF30" s="384">
        <v>238</v>
      </c>
      <c r="AG30" s="384">
        <v>88</v>
      </c>
      <c r="AH30" s="384">
        <v>1</v>
      </c>
      <c r="AI30" s="384">
        <v>121</v>
      </c>
      <c r="AJ30" s="384">
        <v>12</v>
      </c>
      <c r="AK30" s="384">
        <v>105</v>
      </c>
      <c r="AL30" s="384">
        <v>15</v>
      </c>
      <c r="AM30" s="384">
        <v>5</v>
      </c>
      <c r="AN30" s="384">
        <v>22</v>
      </c>
      <c r="AO30" s="384">
        <v>0</v>
      </c>
      <c r="AP30" s="384">
        <v>0</v>
      </c>
      <c r="AQ30" s="756">
        <v>0</v>
      </c>
    </row>
    <row r="31" spans="2:43">
      <c r="B31" s="952"/>
      <c r="C31" s="600" t="s">
        <v>237</v>
      </c>
      <c r="D31" s="360"/>
      <c r="E31" s="384">
        <v>1101</v>
      </c>
      <c r="F31" s="384">
        <v>673</v>
      </c>
      <c r="G31" s="384">
        <v>10</v>
      </c>
      <c r="H31" s="384">
        <v>12</v>
      </c>
      <c r="I31" s="384">
        <v>3</v>
      </c>
      <c r="J31" s="384">
        <v>0</v>
      </c>
      <c r="K31" s="384">
        <v>2</v>
      </c>
      <c r="L31" s="384">
        <v>0</v>
      </c>
      <c r="M31" s="384">
        <v>94</v>
      </c>
      <c r="N31" s="384">
        <v>0</v>
      </c>
      <c r="O31" s="384">
        <v>0</v>
      </c>
      <c r="P31" s="384">
        <v>2</v>
      </c>
      <c r="Q31" s="384">
        <v>1</v>
      </c>
      <c r="R31" s="384">
        <v>1</v>
      </c>
      <c r="S31" s="384">
        <v>106</v>
      </c>
      <c r="T31" s="384">
        <v>11</v>
      </c>
      <c r="U31" s="756">
        <v>10</v>
      </c>
      <c r="V31" s="606"/>
      <c r="W31" s="952"/>
      <c r="X31" s="600" t="s">
        <v>237</v>
      </c>
      <c r="Y31" s="360"/>
      <c r="Z31" s="384">
        <v>2</v>
      </c>
      <c r="AA31" s="384">
        <v>0</v>
      </c>
      <c r="AB31" s="384">
        <v>0</v>
      </c>
      <c r="AC31" s="384">
        <v>0</v>
      </c>
      <c r="AD31" s="384">
        <v>0</v>
      </c>
      <c r="AE31" s="384">
        <v>2</v>
      </c>
      <c r="AF31" s="384">
        <v>381</v>
      </c>
      <c r="AG31" s="384">
        <v>15</v>
      </c>
      <c r="AH31" s="384">
        <v>21</v>
      </c>
      <c r="AI31" s="384">
        <v>84</v>
      </c>
      <c r="AJ31" s="384">
        <v>6</v>
      </c>
      <c r="AK31" s="384">
        <v>238</v>
      </c>
      <c r="AL31" s="384">
        <v>37</v>
      </c>
      <c r="AM31" s="384">
        <v>22</v>
      </c>
      <c r="AN31" s="384">
        <v>41</v>
      </c>
      <c r="AO31" s="384">
        <v>0</v>
      </c>
      <c r="AP31" s="384">
        <v>0</v>
      </c>
      <c r="AQ31" s="756">
        <v>0</v>
      </c>
    </row>
    <row r="32" spans="2:43">
      <c r="B32" s="952"/>
      <c r="C32" s="600" t="s">
        <v>40</v>
      </c>
      <c r="D32" s="360"/>
      <c r="E32" s="384">
        <v>16284</v>
      </c>
      <c r="F32" s="384">
        <v>12011</v>
      </c>
      <c r="G32" s="384">
        <v>26</v>
      </c>
      <c r="H32" s="384">
        <v>119</v>
      </c>
      <c r="I32" s="384">
        <v>19</v>
      </c>
      <c r="J32" s="384">
        <v>0</v>
      </c>
      <c r="K32" s="384">
        <v>28</v>
      </c>
      <c r="L32" s="384">
        <v>0</v>
      </c>
      <c r="M32" s="384">
        <v>14</v>
      </c>
      <c r="N32" s="384">
        <v>1</v>
      </c>
      <c r="O32" s="384">
        <v>0</v>
      </c>
      <c r="P32" s="384">
        <v>7</v>
      </c>
      <c r="Q32" s="384">
        <v>74</v>
      </c>
      <c r="R32" s="384">
        <v>235</v>
      </c>
      <c r="S32" s="384">
        <v>107</v>
      </c>
      <c r="T32" s="384">
        <v>147</v>
      </c>
      <c r="U32" s="756">
        <v>127</v>
      </c>
      <c r="V32" s="606"/>
      <c r="W32" s="952"/>
      <c r="X32" s="600" t="s">
        <v>40</v>
      </c>
      <c r="Y32" s="360"/>
      <c r="Z32" s="384">
        <v>20</v>
      </c>
      <c r="AA32" s="384">
        <v>21</v>
      </c>
      <c r="AB32" s="384">
        <v>18</v>
      </c>
      <c r="AC32" s="384">
        <v>36</v>
      </c>
      <c r="AD32" s="384">
        <v>249</v>
      </c>
      <c r="AE32" s="384">
        <v>7</v>
      </c>
      <c r="AF32" s="384">
        <v>3599</v>
      </c>
      <c r="AG32" s="384">
        <v>87</v>
      </c>
      <c r="AH32" s="384">
        <v>56</v>
      </c>
      <c r="AI32" s="384">
        <v>176</v>
      </c>
      <c r="AJ32" s="384">
        <v>345</v>
      </c>
      <c r="AK32" s="384">
        <v>6544</v>
      </c>
      <c r="AL32" s="384">
        <v>2084</v>
      </c>
      <c r="AM32" s="384">
        <v>170</v>
      </c>
      <c r="AN32" s="384">
        <v>1961</v>
      </c>
      <c r="AO32" s="384">
        <v>7</v>
      </c>
      <c r="AP32" s="384">
        <v>0</v>
      </c>
      <c r="AQ32" s="756">
        <v>0</v>
      </c>
    </row>
    <row r="33" spans="2:44">
      <c r="B33" s="952"/>
      <c r="C33" s="600" t="s">
        <v>238</v>
      </c>
      <c r="D33" s="360"/>
      <c r="E33" s="384">
        <v>8531</v>
      </c>
      <c r="F33" s="384">
        <v>549</v>
      </c>
      <c r="G33" s="384">
        <v>15</v>
      </c>
      <c r="H33" s="384">
        <v>10</v>
      </c>
      <c r="I33" s="384">
        <v>4</v>
      </c>
      <c r="J33" s="384">
        <v>2</v>
      </c>
      <c r="K33" s="384">
        <v>3</v>
      </c>
      <c r="L33" s="384">
        <v>0</v>
      </c>
      <c r="M33" s="384">
        <v>27</v>
      </c>
      <c r="N33" s="384">
        <v>2</v>
      </c>
      <c r="O33" s="384">
        <v>0</v>
      </c>
      <c r="P33" s="384">
        <v>0</v>
      </c>
      <c r="Q33" s="384">
        <v>9</v>
      </c>
      <c r="R33" s="384">
        <v>27</v>
      </c>
      <c r="S33" s="384">
        <v>67</v>
      </c>
      <c r="T33" s="384">
        <v>57</v>
      </c>
      <c r="U33" s="756">
        <v>0</v>
      </c>
      <c r="V33" s="606"/>
      <c r="W33" s="952"/>
      <c r="X33" s="600" t="s">
        <v>238</v>
      </c>
      <c r="Y33" s="360"/>
      <c r="Z33" s="384">
        <v>0</v>
      </c>
      <c r="AA33" s="384">
        <v>0</v>
      </c>
      <c r="AB33" s="384">
        <v>0</v>
      </c>
      <c r="AC33" s="384">
        <v>0</v>
      </c>
      <c r="AD33" s="384">
        <v>0</v>
      </c>
      <c r="AE33" s="384">
        <v>2</v>
      </c>
      <c r="AF33" s="384">
        <v>7949</v>
      </c>
      <c r="AG33" s="384">
        <v>46</v>
      </c>
      <c r="AH33" s="384">
        <v>1</v>
      </c>
      <c r="AI33" s="384">
        <v>68</v>
      </c>
      <c r="AJ33" s="384">
        <v>4</v>
      </c>
      <c r="AK33" s="384">
        <v>173</v>
      </c>
      <c r="AL33" s="384">
        <v>61</v>
      </c>
      <c r="AM33" s="384">
        <v>0</v>
      </c>
      <c r="AN33" s="384">
        <v>4</v>
      </c>
      <c r="AO33" s="384">
        <v>0</v>
      </c>
      <c r="AP33" s="384">
        <v>0</v>
      </c>
      <c r="AQ33" s="756">
        <v>0</v>
      </c>
    </row>
    <row r="34" spans="2:44">
      <c r="B34" s="952"/>
      <c r="C34" s="600" t="s">
        <v>41</v>
      </c>
      <c r="D34" s="360"/>
      <c r="E34" s="384">
        <v>17834</v>
      </c>
      <c r="F34" s="384">
        <v>3475</v>
      </c>
      <c r="G34" s="384">
        <v>33</v>
      </c>
      <c r="H34" s="384">
        <v>622</v>
      </c>
      <c r="I34" s="384">
        <v>24</v>
      </c>
      <c r="J34" s="384">
        <v>0</v>
      </c>
      <c r="K34" s="384">
        <v>5</v>
      </c>
      <c r="L34" s="384">
        <v>0</v>
      </c>
      <c r="M34" s="384">
        <v>28</v>
      </c>
      <c r="N34" s="384">
        <v>0</v>
      </c>
      <c r="O34" s="384">
        <v>1</v>
      </c>
      <c r="P34" s="384">
        <v>5</v>
      </c>
      <c r="Q34" s="384">
        <v>1</v>
      </c>
      <c r="R34" s="384">
        <v>70</v>
      </c>
      <c r="S34" s="384">
        <v>90</v>
      </c>
      <c r="T34" s="384">
        <v>89</v>
      </c>
      <c r="U34" s="756">
        <v>53</v>
      </c>
      <c r="V34" s="606"/>
      <c r="W34" s="952"/>
      <c r="X34" s="600" t="s">
        <v>41</v>
      </c>
      <c r="Y34" s="360"/>
      <c r="Z34" s="384">
        <v>44</v>
      </c>
      <c r="AA34" s="384">
        <v>55</v>
      </c>
      <c r="AB34" s="384">
        <v>8</v>
      </c>
      <c r="AC34" s="384">
        <v>5</v>
      </c>
      <c r="AD34" s="384">
        <v>32</v>
      </c>
      <c r="AE34" s="384">
        <v>13</v>
      </c>
      <c r="AF34" s="384">
        <v>13321</v>
      </c>
      <c r="AG34" s="384">
        <v>367</v>
      </c>
      <c r="AH34" s="384">
        <v>74</v>
      </c>
      <c r="AI34" s="384">
        <v>102</v>
      </c>
      <c r="AJ34" s="384">
        <v>102</v>
      </c>
      <c r="AK34" s="384">
        <v>1676</v>
      </c>
      <c r="AL34" s="384">
        <v>728</v>
      </c>
      <c r="AM34" s="384">
        <v>27</v>
      </c>
      <c r="AN34" s="384">
        <v>259</v>
      </c>
      <c r="AO34" s="384">
        <v>0</v>
      </c>
      <c r="AP34" s="384">
        <v>0</v>
      </c>
      <c r="AQ34" s="756">
        <v>0</v>
      </c>
    </row>
    <row r="35" spans="2:44">
      <c r="B35" s="952"/>
      <c r="C35" s="600" t="s">
        <v>239</v>
      </c>
      <c r="D35" s="360"/>
      <c r="E35" s="384">
        <v>1009</v>
      </c>
      <c r="F35" s="384">
        <v>228</v>
      </c>
      <c r="G35" s="384">
        <v>22</v>
      </c>
      <c r="H35" s="384">
        <v>78</v>
      </c>
      <c r="I35" s="384">
        <v>14</v>
      </c>
      <c r="J35" s="384">
        <v>0</v>
      </c>
      <c r="K35" s="384">
        <v>1</v>
      </c>
      <c r="L35" s="384">
        <v>0</v>
      </c>
      <c r="M35" s="384">
        <v>12</v>
      </c>
      <c r="N35" s="384">
        <v>0</v>
      </c>
      <c r="O35" s="384">
        <v>0</v>
      </c>
      <c r="P35" s="384">
        <v>0</v>
      </c>
      <c r="Q35" s="384">
        <v>4</v>
      </c>
      <c r="R35" s="384">
        <v>10</v>
      </c>
      <c r="S35" s="384">
        <v>7</v>
      </c>
      <c r="T35" s="384">
        <v>7</v>
      </c>
      <c r="U35" s="756">
        <v>2</v>
      </c>
      <c r="V35" s="606"/>
      <c r="W35" s="952"/>
      <c r="X35" s="600" t="s">
        <v>239</v>
      </c>
      <c r="Y35" s="360"/>
      <c r="Z35" s="384">
        <v>3</v>
      </c>
      <c r="AA35" s="384">
        <v>0</v>
      </c>
      <c r="AB35" s="384">
        <v>0</v>
      </c>
      <c r="AC35" s="384">
        <v>0</v>
      </c>
      <c r="AD35" s="384">
        <v>0</v>
      </c>
      <c r="AE35" s="384">
        <v>1</v>
      </c>
      <c r="AF35" s="384">
        <v>662</v>
      </c>
      <c r="AG35" s="384">
        <v>26</v>
      </c>
      <c r="AH35" s="384">
        <v>3</v>
      </c>
      <c r="AI35" s="384">
        <v>32</v>
      </c>
      <c r="AJ35" s="384">
        <v>6</v>
      </c>
      <c r="AK35" s="384">
        <v>61</v>
      </c>
      <c r="AL35" s="384">
        <v>50</v>
      </c>
      <c r="AM35" s="384">
        <v>3</v>
      </c>
      <c r="AN35" s="384">
        <v>5</v>
      </c>
      <c r="AO35" s="384">
        <v>0</v>
      </c>
      <c r="AP35" s="384">
        <v>0</v>
      </c>
      <c r="AQ35" s="756">
        <v>0</v>
      </c>
    </row>
    <row r="36" spans="2:44">
      <c r="B36" s="952"/>
      <c r="C36" s="600" t="s">
        <v>42</v>
      </c>
      <c r="D36" s="360"/>
      <c r="E36" s="384">
        <v>4794</v>
      </c>
      <c r="F36" s="384">
        <v>1977</v>
      </c>
      <c r="G36" s="384">
        <v>44</v>
      </c>
      <c r="H36" s="384">
        <v>290</v>
      </c>
      <c r="I36" s="384">
        <v>30</v>
      </c>
      <c r="J36" s="384">
        <v>0</v>
      </c>
      <c r="K36" s="384">
        <v>5</v>
      </c>
      <c r="L36" s="384">
        <v>0</v>
      </c>
      <c r="M36" s="384">
        <v>3</v>
      </c>
      <c r="N36" s="384">
        <v>0</v>
      </c>
      <c r="O36" s="384">
        <v>0</v>
      </c>
      <c r="P36" s="384">
        <v>7</v>
      </c>
      <c r="Q36" s="384">
        <v>0</v>
      </c>
      <c r="R36" s="384">
        <v>150</v>
      </c>
      <c r="S36" s="384">
        <v>87</v>
      </c>
      <c r="T36" s="384">
        <v>27</v>
      </c>
      <c r="U36" s="756">
        <v>0</v>
      </c>
      <c r="V36" s="606"/>
      <c r="W36" s="952"/>
      <c r="X36" s="600" t="s">
        <v>42</v>
      </c>
      <c r="Y36" s="360"/>
      <c r="Z36" s="384">
        <v>12</v>
      </c>
      <c r="AA36" s="384">
        <v>13</v>
      </c>
      <c r="AB36" s="384">
        <v>25</v>
      </c>
      <c r="AC36" s="384">
        <v>20</v>
      </c>
      <c r="AD36" s="384">
        <v>285</v>
      </c>
      <c r="AE36" s="384">
        <v>2</v>
      </c>
      <c r="AF36" s="384">
        <v>2089</v>
      </c>
      <c r="AG36" s="384">
        <v>316</v>
      </c>
      <c r="AH36" s="384">
        <v>49</v>
      </c>
      <c r="AI36" s="384">
        <v>147</v>
      </c>
      <c r="AJ36" s="384">
        <v>14</v>
      </c>
      <c r="AK36" s="384">
        <v>741</v>
      </c>
      <c r="AL36" s="384">
        <v>144</v>
      </c>
      <c r="AM36" s="384">
        <v>44</v>
      </c>
      <c r="AN36" s="384">
        <v>250</v>
      </c>
      <c r="AO36" s="384">
        <v>0</v>
      </c>
      <c r="AP36" s="384">
        <v>0</v>
      </c>
      <c r="AQ36" s="756">
        <v>0</v>
      </c>
    </row>
    <row r="37" spans="2:44">
      <c r="B37" s="952"/>
      <c r="C37" s="600"/>
      <c r="D37" s="360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756"/>
      <c r="V37" s="606"/>
      <c r="W37" s="952"/>
      <c r="X37" s="600"/>
      <c r="Y37" s="360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756"/>
    </row>
    <row r="38" spans="2:44" s="373" customFormat="1">
      <c r="B38" s="952"/>
      <c r="C38" s="609" t="s">
        <v>44</v>
      </c>
      <c r="D38" s="367"/>
      <c r="E38" s="758">
        <v>68305</v>
      </c>
      <c r="F38" s="758">
        <v>11477</v>
      </c>
      <c r="G38" s="758">
        <v>422</v>
      </c>
      <c r="H38" s="758">
        <v>272</v>
      </c>
      <c r="I38" s="758">
        <v>426</v>
      </c>
      <c r="J38" s="646">
        <v>32</v>
      </c>
      <c r="K38" s="646">
        <v>81</v>
      </c>
      <c r="L38" s="646">
        <v>26</v>
      </c>
      <c r="M38" s="758">
        <v>782</v>
      </c>
      <c r="N38" s="646">
        <v>25</v>
      </c>
      <c r="O38" s="646">
        <v>0</v>
      </c>
      <c r="P38" s="646">
        <v>112</v>
      </c>
      <c r="Q38" s="646">
        <v>454</v>
      </c>
      <c r="R38" s="758">
        <v>510</v>
      </c>
      <c r="S38" s="758">
        <v>1300</v>
      </c>
      <c r="T38" s="758">
        <v>911</v>
      </c>
      <c r="U38" s="759">
        <v>1206</v>
      </c>
      <c r="V38" s="608"/>
      <c r="W38" s="952"/>
      <c r="X38" s="609" t="s">
        <v>44</v>
      </c>
      <c r="Y38" s="367"/>
      <c r="Z38" s="646">
        <v>92</v>
      </c>
      <c r="AA38" s="646">
        <v>0</v>
      </c>
      <c r="AB38" s="646">
        <v>0</v>
      </c>
      <c r="AC38" s="646">
        <v>0</v>
      </c>
      <c r="AD38" s="646">
        <v>0</v>
      </c>
      <c r="AE38" s="646">
        <v>110</v>
      </c>
      <c r="AF38" s="758">
        <v>54053</v>
      </c>
      <c r="AG38" s="758">
        <v>911</v>
      </c>
      <c r="AH38" s="646">
        <v>56</v>
      </c>
      <c r="AI38" s="758">
        <v>1541</v>
      </c>
      <c r="AJ38" s="758">
        <v>189</v>
      </c>
      <c r="AK38" s="758">
        <v>2987</v>
      </c>
      <c r="AL38" s="758">
        <v>1464</v>
      </c>
      <c r="AM38" s="758">
        <v>60</v>
      </c>
      <c r="AN38" s="758">
        <v>243</v>
      </c>
      <c r="AO38" s="646">
        <v>34</v>
      </c>
      <c r="AP38" s="646">
        <v>6</v>
      </c>
      <c r="AQ38" s="753">
        <v>0</v>
      </c>
    </row>
    <row r="39" spans="2:44">
      <c r="B39" s="952"/>
      <c r="C39" s="600" t="s">
        <v>240</v>
      </c>
      <c r="D39" s="360"/>
      <c r="E39" s="384">
        <v>932</v>
      </c>
      <c r="F39" s="384">
        <v>101</v>
      </c>
      <c r="G39" s="384">
        <v>1</v>
      </c>
      <c r="H39" s="384">
        <v>4</v>
      </c>
      <c r="I39" s="384">
        <v>8</v>
      </c>
      <c r="J39" s="384">
        <v>0</v>
      </c>
      <c r="K39" s="384">
        <v>0</v>
      </c>
      <c r="L39" s="384">
        <v>0</v>
      </c>
      <c r="M39" s="384">
        <v>8</v>
      </c>
      <c r="N39" s="384">
        <v>0</v>
      </c>
      <c r="O39" s="384">
        <v>0</v>
      </c>
      <c r="P39" s="384">
        <v>1</v>
      </c>
      <c r="Q39" s="384">
        <v>3</v>
      </c>
      <c r="R39" s="384">
        <v>0</v>
      </c>
      <c r="S39" s="384">
        <v>10</v>
      </c>
      <c r="T39" s="384">
        <v>9</v>
      </c>
      <c r="U39" s="756">
        <v>52</v>
      </c>
      <c r="V39" s="606"/>
      <c r="W39" s="952"/>
      <c r="X39" s="600" t="s">
        <v>240</v>
      </c>
      <c r="Y39" s="360"/>
      <c r="Z39" s="384">
        <v>0</v>
      </c>
      <c r="AA39" s="384">
        <v>0</v>
      </c>
      <c r="AB39" s="384">
        <v>0</v>
      </c>
      <c r="AC39" s="384">
        <v>0</v>
      </c>
      <c r="AD39" s="384">
        <v>0</v>
      </c>
      <c r="AE39" s="384">
        <v>1</v>
      </c>
      <c r="AF39" s="384">
        <v>772</v>
      </c>
      <c r="AG39" s="384">
        <v>6</v>
      </c>
      <c r="AH39" s="384">
        <v>0</v>
      </c>
      <c r="AI39" s="384">
        <v>9</v>
      </c>
      <c r="AJ39" s="384">
        <v>0</v>
      </c>
      <c r="AK39" s="384">
        <v>34</v>
      </c>
      <c r="AL39" s="384">
        <v>10</v>
      </c>
      <c r="AM39" s="384">
        <v>2</v>
      </c>
      <c r="AN39" s="384">
        <v>2</v>
      </c>
      <c r="AO39" s="384">
        <v>0</v>
      </c>
      <c r="AP39" s="384">
        <v>0</v>
      </c>
      <c r="AQ39" s="756">
        <v>0</v>
      </c>
    </row>
    <row r="40" spans="2:44">
      <c r="B40" s="952"/>
      <c r="C40" s="600" t="s">
        <v>241</v>
      </c>
      <c r="D40" s="360"/>
      <c r="E40" s="384">
        <v>1353</v>
      </c>
      <c r="F40" s="384">
        <v>160</v>
      </c>
      <c r="G40" s="384">
        <v>10</v>
      </c>
      <c r="H40" s="384">
        <v>2</v>
      </c>
      <c r="I40" s="384">
        <v>5</v>
      </c>
      <c r="J40" s="384">
        <v>0</v>
      </c>
      <c r="K40" s="384">
        <v>2</v>
      </c>
      <c r="L40" s="384">
        <v>0</v>
      </c>
      <c r="M40" s="384">
        <v>16</v>
      </c>
      <c r="N40" s="384">
        <v>0</v>
      </c>
      <c r="O40" s="384">
        <v>0</v>
      </c>
      <c r="P40" s="384">
        <v>2</v>
      </c>
      <c r="Q40" s="384">
        <v>0</v>
      </c>
      <c r="R40" s="384">
        <v>4</v>
      </c>
      <c r="S40" s="384">
        <v>14</v>
      </c>
      <c r="T40" s="384">
        <v>18</v>
      </c>
      <c r="U40" s="756">
        <v>2</v>
      </c>
      <c r="V40" s="606"/>
      <c r="W40" s="952"/>
      <c r="X40" s="600" t="s">
        <v>241</v>
      </c>
      <c r="Y40" s="360"/>
      <c r="Z40" s="384">
        <v>0</v>
      </c>
      <c r="AA40" s="384">
        <v>0</v>
      </c>
      <c r="AB40" s="384">
        <v>0</v>
      </c>
      <c r="AC40" s="384">
        <v>0</v>
      </c>
      <c r="AD40" s="384">
        <v>0</v>
      </c>
      <c r="AE40" s="384">
        <v>2</v>
      </c>
      <c r="AF40" s="384">
        <v>1154</v>
      </c>
      <c r="AG40" s="384">
        <v>23</v>
      </c>
      <c r="AH40" s="384">
        <v>0</v>
      </c>
      <c r="AI40" s="384">
        <v>40</v>
      </c>
      <c r="AJ40" s="384">
        <v>0</v>
      </c>
      <c r="AK40" s="384">
        <v>35</v>
      </c>
      <c r="AL40" s="384">
        <v>19</v>
      </c>
      <c r="AM40" s="384">
        <v>2</v>
      </c>
      <c r="AN40" s="384">
        <v>1</v>
      </c>
      <c r="AO40" s="384">
        <v>2</v>
      </c>
      <c r="AP40" s="384">
        <v>0</v>
      </c>
      <c r="AQ40" s="756">
        <v>0</v>
      </c>
    </row>
    <row r="41" spans="2:44">
      <c r="B41" s="952"/>
      <c r="C41" s="600" t="s">
        <v>45</v>
      </c>
      <c r="D41" s="360"/>
      <c r="E41" s="384">
        <v>1424</v>
      </c>
      <c r="F41" s="384">
        <v>103</v>
      </c>
      <c r="G41" s="384">
        <v>7</v>
      </c>
      <c r="H41" s="384">
        <v>0</v>
      </c>
      <c r="I41" s="384">
        <v>2</v>
      </c>
      <c r="J41" s="384">
        <v>0</v>
      </c>
      <c r="K41" s="384">
        <v>0</v>
      </c>
      <c r="L41" s="384">
        <v>0</v>
      </c>
      <c r="M41" s="384">
        <v>19</v>
      </c>
      <c r="N41" s="384">
        <v>0</v>
      </c>
      <c r="O41" s="384">
        <v>0</v>
      </c>
      <c r="P41" s="384">
        <v>1</v>
      </c>
      <c r="Q41" s="384">
        <v>0</v>
      </c>
      <c r="R41" s="384">
        <v>1</v>
      </c>
      <c r="S41" s="384">
        <v>7</v>
      </c>
      <c r="T41" s="384">
        <v>14</v>
      </c>
      <c r="U41" s="756">
        <v>8</v>
      </c>
      <c r="V41" s="606"/>
      <c r="W41" s="952"/>
      <c r="X41" s="600" t="s">
        <v>45</v>
      </c>
      <c r="Y41" s="360"/>
      <c r="Z41" s="384">
        <v>1</v>
      </c>
      <c r="AA41" s="384">
        <v>0</v>
      </c>
      <c r="AB41" s="384">
        <v>0</v>
      </c>
      <c r="AC41" s="384">
        <v>0</v>
      </c>
      <c r="AD41" s="384">
        <v>0</v>
      </c>
      <c r="AE41" s="384">
        <v>2</v>
      </c>
      <c r="AF41" s="384">
        <v>1293</v>
      </c>
      <c r="AG41" s="384">
        <v>11</v>
      </c>
      <c r="AH41" s="384">
        <v>0</v>
      </c>
      <c r="AI41" s="384">
        <v>16</v>
      </c>
      <c r="AJ41" s="384">
        <v>6</v>
      </c>
      <c r="AK41" s="384">
        <v>26</v>
      </c>
      <c r="AL41" s="384">
        <v>10</v>
      </c>
      <c r="AM41" s="384">
        <v>0</v>
      </c>
      <c r="AN41" s="384">
        <v>0</v>
      </c>
      <c r="AO41" s="384">
        <v>0</v>
      </c>
      <c r="AP41" s="384">
        <v>0</v>
      </c>
      <c r="AQ41" s="756">
        <v>0</v>
      </c>
    </row>
    <row r="42" spans="2:44">
      <c r="B42" s="952"/>
      <c r="C42" s="600" t="s">
        <v>242</v>
      </c>
      <c r="D42" s="360"/>
      <c r="E42" s="384">
        <v>1578</v>
      </c>
      <c r="F42" s="384">
        <v>122</v>
      </c>
      <c r="G42" s="384">
        <v>8</v>
      </c>
      <c r="H42" s="384">
        <v>4</v>
      </c>
      <c r="I42" s="384">
        <v>6</v>
      </c>
      <c r="J42" s="384">
        <v>0</v>
      </c>
      <c r="K42" s="384">
        <v>11</v>
      </c>
      <c r="L42" s="384">
        <v>0</v>
      </c>
      <c r="M42" s="384">
        <v>1</v>
      </c>
      <c r="N42" s="384">
        <v>0</v>
      </c>
      <c r="O42" s="384">
        <v>0</v>
      </c>
      <c r="P42" s="384">
        <v>0</v>
      </c>
      <c r="Q42" s="384">
        <v>2</v>
      </c>
      <c r="R42" s="384">
        <v>5</v>
      </c>
      <c r="S42" s="384">
        <v>9</v>
      </c>
      <c r="T42" s="384">
        <v>11</v>
      </c>
      <c r="U42" s="756">
        <v>5</v>
      </c>
      <c r="V42" s="606"/>
      <c r="W42" s="952"/>
      <c r="X42" s="600" t="s">
        <v>242</v>
      </c>
      <c r="Y42" s="360"/>
      <c r="Z42" s="384">
        <v>0</v>
      </c>
      <c r="AA42" s="384">
        <v>0</v>
      </c>
      <c r="AB42" s="384">
        <v>0</v>
      </c>
      <c r="AC42" s="384">
        <v>0</v>
      </c>
      <c r="AD42" s="384">
        <v>0</v>
      </c>
      <c r="AE42" s="384">
        <v>2</v>
      </c>
      <c r="AF42" s="384">
        <v>1415</v>
      </c>
      <c r="AG42" s="384">
        <v>30</v>
      </c>
      <c r="AH42" s="384">
        <v>0</v>
      </c>
      <c r="AI42" s="384">
        <v>23</v>
      </c>
      <c r="AJ42" s="384">
        <v>1</v>
      </c>
      <c r="AK42" s="384">
        <v>23</v>
      </c>
      <c r="AL42" s="384">
        <v>16</v>
      </c>
      <c r="AM42" s="384">
        <v>3</v>
      </c>
      <c r="AN42" s="384">
        <v>2</v>
      </c>
      <c r="AO42" s="384">
        <v>1</v>
      </c>
      <c r="AP42" s="384">
        <v>0</v>
      </c>
      <c r="AQ42" s="756">
        <v>0</v>
      </c>
    </row>
    <row r="43" spans="2:44" ht="14.25" thickBot="1">
      <c r="B43" s="953"/>
      <c r="C43" s="764" t="s">
        <v>46</v>
      </c>
      <c r="D43" s="761"/>
      <c r="E43" s="762">
        <v>11538</v>
      </c>
      <c r="F43" s="762">
        <v>2129</v>
      </c>
      <c r="G43" s="762">
        <v>35</v>
      </c>
      <c r="H43" s="762">
        <v>70</v>
      </c>
      <c r="I43" s="762">
        <v>48</v>
      </c>
      <c r="J43" s="762">
        <v>6</v>
      </c>
      <c r="K43" s="762">
        <v>1</v>
      </c>
      <c r="L43" s="762">
        <v>6</v>
      </c>
      <c r="M43" s="762">
        <v>216</v>
      </c>
      <c r="N43" s="762">
        <v>0</v>
      </c>
      <c r="O43" s="762">
        <v>0</v>
      </c>
      <c r="P43" s="762">
        <v>26</v>
      </c>
      <c r="Q43" s="762">
        <v>29</v>
      </c>
      <c r="R43" s="762">
        <v>150</v>
      </c>
      <c r="S43" s="762">
        <v>255</v>
      </c>
      <c r="T43" s="762">
        <v>206</v>
      </c>
      <c r="U43" s="763">
        <v>100</v>
      </c>
      <c r="V43" s="606"/>
      <c r="W43" s="953"/>
      <c r="X43" s="600" t="s">
        <v>46</v>
      </c>
      <c r="Y43" s="761"/>
      <c r="Z43" s="762">
        <v>12</v>
      </c>
      <c r="AA43" s="762">
        <v>0</v>
      </c>
      <c r="AB43" s="762">
        <v>0</v>
      </c>
      <c r="AC43" s="762">
        <v>0</v>
      </c>
      <c r="AD43" s="762">
        <v>0</v>
      </c>
      <c r="AE43" s="762">
        <v>29</v>
      </c>
      <c r="AF43" s="762">
        <v>9040</v>
      </c>
      <c r="AG43" s="762">
        <v>174</v>
      </c>
      <c r="AH43" s="762">
        <v>0</v>
      </c>
      <c r="AI43" s="762">
        <v>388</v>
      </c>
      <c r="AJ43" s="762">
        <v>67</v>
      </c>
      <c r="AK43" s="762">
        <v>401</v>
      </c>
      <c r="AL43" s="762">
        <v>243</v>
      </c>
      <c r="AM43" s="762">
        <v>6</v>
      </c>
      <c r="AN43" s="762">
        <v>19</v>
      </c>
      <c r="AO43" s="762">
        <v>11</v>
      </c>
      <c r="AP43" s="762">
        <v>0</v>
      </c>
      <c r="AQ43" s="763">
        <v>0</v>
      </c>
    </row>
    <row r="44" spans="2:44" s="344" customFormat="1" ht="7.5" customHeight="1">
      <c r="B44" s="951" t="s">
        <v>4</v>
      </c>
      <c r="C44" s="600"/>
      <c r="D44" s="360"/>
      <c r="E44" s="337"/>
      <c r="F44" s="338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740"/>
      <c r="V44" s="337"/>
      <c r="W44" s="952" t="s">
        <v>4</v>
      </c>
      <c r="X44" s="729"/>
      <c r="Y44" s="360"/>
      <c r="Z44" s="339"/>
      <c r="AA44" s="340"/>
      <c r="AB44" s="339"/>
      <c r="AC44" s="339"/>
      <c r="AD44" s="338"/>
      <c r="AE44" s="339"/>
      <c r="AF44" s="339"/>
      <c r="AG44" s="339"/>
      <c r="AH44" s="339"/>
      <c r="AI44" s="340"/>
      <c r="AJ44" s="339"/>
      <c r="AK44" s="339"/>
      <c r="AL44" s="340"/>
      <c r="AM44" s="339"/>
      <c r="AN44" s="339"/>
      <c r="AO44" s="339"/>
      <c r="AP44" s="337"/>
      <c r="AQ44" s="740"/>
    </row>
    <row r="45" spans="2:44" s="344" customFormat="1">
      <c r="B45" s="952"/>
      <c r="C45" s="600"/>
      <c r="D45" s="360"/>
      <c r="E45" s="337"/>
      <c r="F45" s="345"/>
      <c r="G45" s="339"/>
      <c r="H45" s="339"/>
      <c r="I45" s="339"/>
      <c r="J45" s="339"/>
      <c r="K45" s="339"/>
      <c r="L45" s="339"/>
      <c r="M45" s="339"/>
      <c r="N45" s="339" t="s">
        <v>198</v>
      </c>
      <c r="O45" s="339"/>
      <c r="P45" s="339"/>
      <c r="Q45" s="339"/>
      <c r="R45" s="339"/>
      <c r="S45" s="339" t="s">
        <v>199</v>
      </c>
      <c r="T45" s="339"/>
      <c r="U45" s="740"/>
      <c r="V45" s="337"/>
      <c r="W45" s="952"/>
      <c r="X45" s="600"/>
      <c r="Y45" s="360"/>
      <c r="Z45" s="339"/>
      <c r="AA45" s="741" t="s">
        <v>841</v>
      </c>
      <c r="AB45" s="602" t="s">
        <v>841</v>
      </c>
      <c r="AC45" s="602" t="s">
        <v>841</v>
      </c>
      <c r="AD45" s="741" t="s">
        <v>841</v>
      </c>
      <c r="AE45" s="339"/>
      <c r="AF45" s="339"/>
      <c r="AG45" s="339"/>
      <c r="AH45" s="339"/>
      <c r="AI45" s="337"/>
      <c r="AJ45" s="339"/>
      <c r="AK45" s="339"/>
      <c r="AL45" s="351" t="s">
        <v>915</v>
      </c>
      <c r="AM45" s="349" t="s">
        <v>916</v>
      </c>
      <c r="AN45" s="339"/>
      <c r="AO45" s="339"/>
      <c r="AP45" s="337"/>
      <c r="AQ45" s="740"/>
    </row>
    <row r="46" spans="2:44" s="353" customFormat="1" ht="21">
      <c r="B46" s="952"/>
      <c r="C46" s="347" t="s">
        <v>842</v>
      </c>
      <c r="D46" s="360"/>
      <c r="E46" s="347" t="s">
        <v>202</v>
      </c>
      <c r="F46" s="348" t="s">
        <v>203</v>
      </c>
      <c r="G46" s="349" t="s">
        <v>917</v>
      </c>
      <c r="H46" s="349" t="s">
        <v>918</v>
      </c>
      <c r="I46" s="349" t="s">
        <v>919</v>
      </c>
      <c r="J46" s="349" t="s">
        <v>920</v>
      </c>
      <c r="K46" s="349" t="s">
        <v>921</v>
      </c>
      <c r="L46" s="349" t="s">
        <v>922</v>
      </c>
      <c r="M46" s="349" t="s">
        <v>204</v>
      </c>
      <c r="N46" s="350"/>
      <c r="O46" s="349" t="s">
        <v>205</v>
      </c>
      <c r="P46" s="349" t="s">
        <v>206</v>
      </c>
      <c r="Q46" s="349" t="s">
        <v>207</v>
      </c>
      <c r="R46" s="349" t="s">
        <v>208</v>
      </c>
      <c r="S46" s="350"/>
      <c r="T46" s="349" t="s">
        <v>209</v>
      </c>
      <c r="U46" s="744" t="s">
        <v>923</v>
      </c>
      <c r="V46" s="600"/>
      <c r="W46" s="952"/>
      <c r="X46" s="347" t="s">
        <v>842</v>
      </c>
      <c r="Y46" s="360"/>
      <c r="Z46" s="349" t="s">
        <v>843</v>
      </c>
      <c r="AA46" s="347"/>
      <c r="AB46" s="349"/>
      <c r="AC46" s="349"/>
      <c r="AD46" s="347"/>
      <c r="AE46" s="349" t="s">
        <v>844</v>
      </c>
      <c r="AF46" s="349" t="s">
        <v>845</v>
      </c>
      <c r="AG46" s="349" t="s">
        <v>846</v>
      </c>
      <c r="AH46" s="351" t="s">
        <v>924</v>
      </c>
      <c r="AI46" s="349" t="s">
        <v>925</v>
      </c>
      <c r="AJ46" s="349" t="s">
        <v>926</v>
      </c>
      <c r="AK46" s="349" t="s">
        <v>927</v>
      </c>
      <c r="AL46" s="350"/>
      <c r="AM46" s="350"/>
      <c r="AN46" s="349" t="s">
        <v>928</v>
      </c>
      <c r="AO46" s="349" t="s">
        <v>929</v>
      </c>
      <c r="AP46" s="351" t="s">
        <v>938</v>
      </c>
      <c r="AQ46" s="744" t="s" ph="1">
        <v>930</v>
      </c>
      <c r="AR46" s="353" ph="1"/>
    </row>
    <row r="47" spans="2:44" s="344" customFormat="1">
      <c r="B47" s="952"/>
      <c r="C47" s="600"/>
      <c r="D47" s="360"/>
      <c r="E47" s="337"/>
      <c r="F47" s="354" t="s">
        <v>216</v>
      </c>
      <c r="G47" s="339"/>
      <c r="H47" s="339"/>
      <c r="I47" s="339"/>
      <c r="J47" s="339"/>
      <c r="K47" s="339"/>
      <c r="L47" s="339"/>
      <c r="M47" s="339"/>
      <c r="N47" s="339" t="s">
        <v>217</v>
      </c>
      <c r="O47" s="339"/>
      <c r="P47" s="339"/>
      <c r="Q47" s="339"/>
      <c r="R47" s="339"/>
      <c r="S47" s="339" t="s">
        <v>218</v>
      </c>
      <c r="T47" s="339"/>
      <c r="U47" s="740"/>
      <c r="V47" s="337"/>
      <c r="W47" s="952"/>
      <c r="X47" s="600"/>
      <c r="Y47" s="360"/>
      <c r="Z47" s="339"/>
      <c r="AA47" s="741" t="s">
        <v>847</v>
      </c>
      <c r="AB47" s="602" t="s">
        <v>848</v>
      </c>
      <c r="AC47" s="602" t="s">
        <v>849</v>
      </c>
      <c r="AD47" s="741" t="s">
        <v>850</v>
      </c>
      <c r="AE47" s="339"/>
      <c r="AF47" s="339"/>
      <c r="AG47" s="339"/>
      <c r="AH47" s="339"/>
      <c r="AI47" s="337"/>
      <c r="AJ47" s="339"/>
      <c r="AK47" s="339"/>
      <c r="AL47" s="351" t="s">
        <v>931</v>
      </c>
      <c r="AM47" s="349" t="s">
        <v>931</v>
      </c>
      <c r="AN47" s="339"/>
      <c r="AO47" s="339"/>
      <c r="AP47" s="337"/>
      <c r="AQ47" s="740"/>
    </row>
    <row r="48" spans="2:44" s="344" customFormat="1" ht="7.5" customHeight="1">
      <c r="B48" s="952"/>
      <c r="C48" s="604"/>
      <c r="D48" s="391"/>
      <c r="E48" s="356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747"/>
      <c r="V48" s="337"/>
      <c r="W48" s="952"/>
      <c r="X48" s="604"/>
      <c r="Y48" s="391"/>
      <c r="Z48" s="357"/>
      <c r="AA48" s="358"/>
      <c r="AB48" s="357"/>
      <c r="AC48" s="357"/>
      <c r="AD48" s="605"/>
      <c r="AE48" s="357"/>
      <c r="AF48" s="357"/>
      <c r="AG48" s="357"/>
      <c r="AH48" s="357"/>
      <c r="AI48" s="358"/>
      <c r="AJ48" s="357"/>
      <c r="AK48" s="357"/>
      <c r="AL48" s="358"/>
      <c r="AM48" s="357"/>
      <c r="AN48" s="357"/>
      <c r="AO48" s="357"/>
      <c r="AP48" s="356"/>
      <c r="AQ48" s="747"/>
    </row>
    <row r="49" spans="2:43" ht="7.5" customHeight="1">
      <c r="B49" s="952"/>
      <c r="C49" s="600"/>
      <c r="D49" s="360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750"/>
      <c r="V49" s="606"/>
      <c r="W49" s="952"/>
      <c r="X49" s="600"/>
      <c r="Y49" s="360"/>
      <c r="Z49" s="361"/>
      <c r="AA49" s="361"/>
      <c r="AB49" s="361"/>
      <c r="AC49" s="361"/>
      <c r="AD49" s="361"/>
      <c r="AE49" s="361"/>
      <c r="AF49" s="361"/>
      <c r="AG49" s="361"/>
      <c r="AH49" s="361"/>
      <c r="AI49" s="361"/>
      <c r="AJ49" s="361"/>
      <c r="AK49" s="361"/>
      <c r="AL49" s="361"/>
      <c r="AM49" s="361"/>
      <c r="AN49" s="606"/>
      <c r="AO49" s="606"/>
      <c r="AP49" s="606"/>
      <c r="AQ49" s="749"/>
    </row>
    <row r="50" spans="2:43" s="373" customFormat="1">
      <c r="B50" s="952"/>
      <c r="C50" s="609" t="s">
        <v>3</v>
      </c>
      <c r="D50" s="367"/>
      <c r="E50" s="646">
        <v>883872</v>
      </c>
      <c r="F50" s="646">
        <v>154823</v>
      </c>
      <c r="G50" s="646">
        <v>1772</v>
      </c>
      <c r="H50" s="646">
        <v>2651</v>
      </c>
      <c r="I50" s="646">
        <v>1803</v>
      </c>
      <c r="J50" s="646">
        <v>108</v>
      </c>
      <c r="K50" s="646">
        <v>559</v>
      </c>
      <c r="L50" s="646">
        <v>62</v>
      </c>
      <c r="M50" s="646">
        <v>4201</v>
      </c>
      <c r="N50" s="646">
        <v>115</v>
      </c>
      <c r="O50" s="646">
        <v>33</v>
      </c>
      <c r="P50" s="646">
        <v>427</v>
      </c>
      <c r="Q50" s="646">
        <v>2601</v>
      </c>
      <c r="R50" s="646">
        <v>5890</v>
      </c>
      <c r="S50" s="646">
        <v>12521</v>
      </c>
      <c r="T50" s="646">
        <v>4167</v>
      </c>
      <c r="U50" s="753">
        <v>3206</v>
      </c>
      <c r="V50" s="608"/>
      <c r="W50" s="952"/>
      <c r="X50" s="609" t="s">
        <v>3</v>
      </c>
      <c r="Y50" s="367"/>
      <c r="Z50" s="646">
        <v>1450</v>
      </c>
      <c r="AA50" s="646">
        <v>264</v>
      </c>
      <c r="AB50" s="646">
        <v>631</v>
      </c>
      <c r="AC50" s="646">
        <v>156</v>
      </c>
      <c r="AD50" s="646">
        <v>3557</v>
      </c>
      <c r="AE50" s="646">
        <v>511</v>
      </c>
      <c r="AF50" s="646">
        <v>711254</v>
      </c>
      <c r="AG50" s="646">
        <v>16737</v>
      </c>
      <c r="AH50" s="646">
        <v>1292</v>
      </c>
      <c r="AI50" s="646">
        <v>14169</v>
      </c>
      <c r="AJ50" s="646">
        <v>2488</v>
      </c>
      <c r="AK50" s="646">
        <v>54055</v>
      </c>
      <c r="AL50" s="646">
        <v>15538</v>
      </c>
      <c r="AM50" s="646">
        <v>1747</v>
      </c>
      <c r="AN50" s="646">
        <v>8245</v>
      </c>
      <c r="AO50" s="646">
        <v>11653</v>
      </c>
      <c r="AP50" s="646">
        <v>9</v>
      </c>
      <c r="AQ50" s="753">
        <v>0</v>
      </c>
    </row>
    <row r="51" spans="2:43" s="377" customFormat="1">
      <c r="B51" s="952"/>
      <c r="C51" s="616"/>
      <c r="D51" s="375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756"/>
      <c r="V51" s="615"/>
      <c r="W51" s="952"/>
      <c r="X51" s="616"/>
      <c r="Y51" s="375"/>
      <c r="Z51" s="384"/>
      <c r="AA51" s="384"/>
      <c r="AB51" s="384"/>
      <c r="AC51" s="384"/>
      <c r="AD51" s="384"/>
      <c r="AE51" s="384"/>
      <c r="AF51" s="384"/>
      <c r="AG51" s="384"/>
      <c r="AH51" s="384"/>
      <c r="AI51" s="384"/>
      <c r="AJ51" s="384"/>
      <c r="AK51" s="384"/>
      <c r="AL51" s="384"/>
      <c r="AM51" s="384"/>
      <c r="AN51" s="384"/>
      <c r="AO51" s="384"/>
      <c r="AP51" s="384"/>
      <c r="AQ51" s="756"/>
    </row>
    <row r="52" spans="2:43">
      <c r="B52" s="952"/>
      <c r="C52" s="618" t="s">
        <v>222</v>
      </c>
      <c r="D52" s="378"/>
      <c r="E52" s="384">
        <v>154823</v>
      </c>
      <c r="F52" s="384">
        <v>0</v>
      </c>
      <c r="G52" s="384">
        <v>558</v>
      </c>
      <c r="H52" s="384">
        <v>428</v>
      </c>
      <c r="I52" s="384">
        <v>1590</v>
      </c>
      <c r="J52" s="384">
        <v>91</v>
      </c>
      <c r="K52" s="384">
        <v>510</v>
      </c>
      <c r="L52" s="384">
        <v>61</v>
      </c>
      <c r="M52" s="384">
        <v>4145</v>
      </c>
      <c r="N52" s="384">
        <v>114</v>
      </c>
      <c r="O52" s="384">
        <v>33</v>
      </c>
      <c r="P52" s="384">
        <v>399</v>
      </c>
      <c r="Q52" s="384">
        <v>2184</v>
      </c>
      <c r="R52" s="384">
        <v>5706</v>
      </c>
      <c r="S52" s="384">
        <v>12216</v>
      </c>
      <c r="T52" s="384">
        <v>3878</v>
      </c>
      <c r="U52" s="756">
        <v>466</v>
      </c>
      <c r="V52" s="606"/>
      <c r="W52" s="952"/>
      <c r="X52" s="618" t="s">
        <v>222</v>
      </c>
      <c r="Y52" s="378"/>
      <c r="Z52" s="384">
        <v>1413</v>
      </c>
      <c r="AA52" s="384">
        <v>17</v>
      </c>
      <c r="AB52" s="384">
        <v>70</v>
      </c>
      <c r="AC52" s="384">
        <v>46</v>
      </c>
      <c r="AD52" s="384">
        <v>394</v>
      </c>
      <c r="AE52" s="384">
        <v>274</v>
      </c>
      <c r="AF52" s="384">
        <v>0</v>
      </c>
      <c r="AG52" s="384">
        <v>14467</v>
      </c>
      <c r="AH52" s="384">
        <v>21</v>
      </c>
      <c r="AI52" s="384">
        <v>13463</v>
      </c>
      <c r="AJ52" s="384">
        <v>1529</v>
      </c>
      <c r="AK52" s="384">
        <v>53993</v>
      </c>
      <c r="AL52" s="384">
        <v>15279</v>
      </c>
      <c r="AM52" s="384">
        <v>1736</v>
      </c>
      <c r="AN52" s="384">
        <v>8089</v>
      </c>
      <c r="AO52" s="384">
        <v>11653</v>
      </c>
      <c r="AP52" s="384">
        <v>0</v>
      </c>
      <c r="AQ52" s="756">
        <v>0</v>
      </c>
    </row>
    <row r="53" spans="2:43">
      <c r="B53" s="952"/>
      <c r="C53" s="600"/>
      <c r="D53" s="360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756"/>
      <c r="V53" s="606"/>
      <c r="W53" s="952"/>
      <c r="X53" s="600"/>
      <c r="Y53" s="360"/>
      <c r="Z53" s="384"/>
      <c r="AA53" s="384"/>
      <c r="AB53" s="384"/>
      <c r="AC53" s="384"/>
      <c r="AD53" s="384"/>
      <c r="AE53" s="384"/>
      <c r="AF53" s="384"/>
      <c r="AG53" s="384"/>
      <c r="AH53" s="384"/>
      <c r="AI53" s="384"/>
      <c r="AJ53" s="384"/>
      <c r="AK53" s="384"/>
      <c r="AL53" s="384"/>
      <c r="AM53" s="384"/>
      <c r="AN53" s="384"/>
      <c r="AO53" s="384"/>
      <c r="AP53" s="384"/>
      <c r="AQ53" s="756"/>
    </row>
    <row r="54" spans="2:43" s="373" customFormat="1">
      <c r="B54" s="952"/>
      <c r="C54" s="609" t="s">
        <v>31</v>
      </c>
      <c r="D54" s="367"/>
      <c r="E54" s="646">
        <v>698099</v>
      </c>
      <c r="F54" s="646">
        <v>126111</v>
      </c>
      <c r="G54" s="646">
        <v>690</v>
      </c>
      <c r="H54" s="646">
        <v>1932</v>
      </c>
      <c r="I54" s="646">
        <v>912</v>
      </c>
      <c r="J54" s="646">
        <v>32</v>
      </c>
      <c r="K54" s="646">
        <v>255</v>
      </c>
      <c r="L54" s="646">
        <v>21</v>
      </c>
      <c r="M54" s="646">
        <v>2678</v>
      </c>
      <c r="N54" s="646">
        <v>9</v>
      </c>
      <c r="O54" s="646">
        <v>29</v>
      </c>
      <c r="P54" s="646">
        <v>258</v>
      </c>
      <c r="Q54" s="646">
        <v>174</v>
      </c>
      <c r="R54" s="646">
        <v>4964</v>
      </c>
      <c r="S54" s="646">
        <v>9540</v>
      </c>
      <c r="T54" s="646">
        <v>2507</v>
      </c>
      <c r="U54" s="753">
        <v>1152</v>
      </c>
      <c r="V54" s="608"/>
      <c r="W54" s="952"/>
      <c r="X54" s="609" t="s">
        <v>31</v>
      </c>
      <c r="Y54" s="367"/>
      <c r="Z54" s="646">
        <v>1283</v>
      </c>
      <c r="AA54" s="646">
        <v>263</v>
      </c>
      <c r="AB54" s="646">
        <v>631</v>
      </c>
      <c r="AC54" s="646">
        <v>156</v>
      </c>
      <c r="AD54" s="646">
        <v>3557</v>
      </c>
      <c r="AE54" s="646">
        <v>313</v>
      </c>
      <c r="AF54" s="646">
        <v>560815</v>
      </c>
      <c r="AG54" s="646">
        <v>14883</v>
      </c>
      <c r="AH54" s="646">
        <v>800</v>
      </c>
      <c r="AI54" s="646">
        <v>11091</v>
      </c>
      <c r="AJ54" s="646">
        <v>2080</v>
      </c>
      <c r="AK54" s="646">
        <v>45400</v>
      </c>
      <c r="AL54" s="646">
        <v>11761</v>
      </c>
      <c r="AM54" s="646">
        <v>1602</v>
      </c>
      <c r="AN54" s="646">
        <v>6858</v>
      </c>
      <c r="AO54" s="646">
        <v>11451</v>
      </c>
      <c r="AP54" s="646">
        <v>2</v>
      </c>
      <c r="AQ54" s="753">
        <v>0</v>
      </c>
    </row>
    <row r="55" spans="2:43">
      <c r="B55" s="952"/>
      <c r="C55" s="600" t="s">
        <v>224</v>
      </c>
      <c r="D55" s="360"/>
      <c r="E55" s="384">
        <v>746</v>
      </c>
      <c r="F55" s="384">
        <v>333</v>
      </c>
      <c r="G55" s="384">
        <v>5</v>
      </c>
      <c r="H55" s="384">
        <v>9</v>
      </c>
      <c r="I55" s="384">
        <v>4</v>
      </c>
      <c r="J55" s="384">
        <v>0</v>
      </c>
      <c r="K55" s="384">
        <v>1</v>
      </c>
      <c r="L55" s="384">
        <v>0</v>
      </c>
      <c r="M55" s="384">
        <v>6</v>
      </c>
      <c r="N55" s="384">
        <v>0</v>
      </c>
      <c r="O55" s="384">
        <v>0</v>
      </c>
      <c r="P55" s="384">
        <v>0</v>
      </c>
      <c r="Q55" s="384">
        <v>0</v>
      </c>
      <c r="R55" s="384">
        <v>26</v>
      </c>
      <c r="S55" s="384">
        <v>20</v>
      </c>
      <c r="T55" s="384">
        <v>2</v>
      </c>
      <c r="U55" s="756">
        <v>0</v>
      </c>
      <c r="V55" s="606"/>
      <c r="W55" s="952"/>
      <c r="X55" s="600" t="s">
        <v>224</v>
      </c>
      <c r="Y55" s="360"/>
      <c r="Z55" s="384">
        <v>0</v>
      </c>
      <c r="AA55" s="384">
        <v>0</v>
      </c>
      <c r="AB55" s="384">
        <v>0</v>
      </c>
      <c r="AC55" s="384">
        <v>0</v>
      </c>
      <c r="AD55" s="384">
        <v>19</v>
      </c>
      <c r="AE55" s="384">
        <v>1</v>
      </c>
      <c r="AF55" s="384">
        <v>321</v>
      </c>
      <c r="AG55" s="384">
        <v>65</v>
      </c>
      <c r="AH55" s="384">
        <v>38</v>
      </c>
      <c r="AI55" s="384">
        <v>27</v>
      </c>
      <c r="AJ55" s="384">
        <v>11</v>
      </c>
      <c r="AK55" s="384">
        <v>102</v>
      </c>
      <c r="AL55" s="384">
        <v>35</v>
      </c>
      <c r="AM55" s="384">
        <v>4</v>
      </c>
      <c r="AN55" s="384">
        <v>50</v>
      </c>
      <c r="AO55" s="384">
        <v>0</v>
      </c>
      <c r="AP55" s="384">
        <v>0</v>
      </c>
      <c r="AQ55" s="756">
        <v>0</v>
      </c>
    </row>
    <row r="56" spans="2:43">
      <c r="B56" s="952"/>
      <c r="C56" s="600" t="s">
        <v>225</v>
      </c>
      <c r="D56" s="360"/>
      <c r="E56" s="384">
        <v>659</v>
      </c>
      <c r="F56" s="384">
        <v>393</v>
      </c>
      <c r="G56" s="384">
        <v>14</v>
      </c>
      <c r="H56" s="384">
        <v>0</v>
      </c>
      <c r="I56" s="384">
        <v>23</v>
      </c>
      <c r="J56" s="384">
        <v>1</v>
      </c>
      <c r="K56" s="384">
        <v>1</v>
      </c>
      <c r="L56" s="384">
        <v>0</v>
      </c>
      <c r="M56" s="384">
        <v>9</v>
      </c>
      <c r="N56" s="384">
        <v>0</v>
      </c>
      <c r="O56" s="384">
        <v>0</v>
      </c>
      <c r="P56" s="384">
        <v>1</v>
      </c>
      <c r="Q56" s="384">
        <v>0</v>
      </c>
      <c r="R56" s="384">
        <v>18</v>
      </c>
      <c r="S56" s="384">
        <v>23</v>
      </c>
      <c r="T56" s="384">
        <v>3</v>
      </c>
      <c r="U56" s="756">
        <v>0</v>
      </c>
      <c r="V56" s="606"/>
      <c r="W56" s="952"/>
      <c r="X56" s="600" t="s">
        <v>225</v>
      </c>
      <c r="Y56" s="360"/>
      <c r="Z56" s="384">
        <v>5</v>
      </c>
      <c r="AA56" s="384">
        <v>0</v>
      </c>
      <c r="AB56" s="384">
        <v>0</v>
      </c>
      <c r="AC56" s="384">
        <v>0</v>
      </c>
      <c r="AD56" s="384">
        <v>0</v>
      </c>
      <c r="AE56" s="384">
        <v>3</v>
      </c>
      <c r="AF56" s="384">
        <v>205</v>
      </c>
      <c r="AG56" s="384">
        <v>54</v>
      </c>
      <c r="AH56" s="384">
        <v>38</v>
      </c>
      <c r="AI56" s="384">
        <v>65</v>
      </c>
      <c r="AJ56" s="384">
        <v>4</v>
      </c>
      <c r="AK56" s="384">
        <v>161</v>
      </c>
      <c r="AL56" s="384">
        <v>17</v>
      </c>
      <c r="AM56" s="384">
        <v>3</v>
      </c>
      <c r="AN56" s="384">
        <v>11</v>
      </c>
      <c r="AO56" s="384">
        <v>0</v>
      </c>
      <c r="AP56" s="384">
        <v>0</v>
      </c>
      <c r="AQ56" s="756">
        <v>0</v>
      </c>
    </row>
    <row r="57" spans="2:43">
      <c r="B57" s="952"/>
      <c r="C57" s="600" t="s">
        <v>226</v>
      </c>
      <c r="D57" s="360"/>
      <c r="E57" s="384">
        <v>1138</v>
      </c>
      <c r="F57" s="384">
        <v>652</v>
      </c>
      <c r="G57" s="384">
        <v>5</v>
      </c>
      <c r="H57" s="384">
        <v>14</v>
      </c>
      <c r="I57" s="384">
        <v>3</v>
      </c>
      <c r="J57" s="384">
        <v>0</v>
      </c>
      <c r="K57" s="384">
        <v>3</v>
      </c>
      <c r="L57" s="384">
        <v>0</v>
      </c>
      <c r="M57" s="384">
        <v>56</v>
      </c>
      <c r="N57" s="384">
        <v>0</v>
      </c>
      <c r="O57" s="384">
        <v>0</v>
      </c>
      <c r="P57" s="384">
        <v>1</v>
      </c>
      <c r="Q57" s="384">
        <v>2</v>
      </c>
      <c r="R57" s="384">
        <v>19</v>
      </c>
      <c r="S57" s="384">
        <v>115</v>
      </c>
      <c r="T57" s="384">
        <v>26</v>
      </c>
      <c r="U57" s="756">
        <v>0</v>
      </c>
      <c r="V57" s="606"/>
      <c r="W57" s="952"/>
      <c r="X57" s="600" t="s">
        <v>226</v>
      </c>
      <c r="Y57" s="360"/>
      <c r="Z57" s="384">
        <v>2</v>
      </c>
      <c r="AA57" s="384">
        <v>0</v>
      </c>
      <c r="AB57" s="384">
        <v>1</v>
      </c>
      <c r="AC57" s="384">
        <v>0</v>
      </c>
      <c r="AD57" s="384">
        <v>6</v>
      </c>
      <c r="AE57" s="384">
        <v>0</v>
      </c>
      <c r="AF57" s="384">
        <v>434</v>
      </c>
      <c r="AG57" s="384">
        <v>58</v>
      </c>
      <c r="AH57" s="384">
        <v>14</v>
      </c>
      <c r="AI57" s="384">
        <v>122</v>
      </c>
      <c r="AJ57" s="384">
        <v>13</v>
      </c>
      <c r="AK57" s="384">
        <v>173</v>
      </c>
      <c r="AL57" s="384">
        <v>43</v>
      </c>
      <c r="AM57" s="384">
        <v>12</v>
      </c>
      <c r="AN57" s="384">
        <v>16</v>
      </c>
      <c r="AO57" s="384">
        <v>0</v>
      </c>
      <c r="AP57" s="384">
        <v>0</v>
      </c>
      <c r="AQ57" s="756">
        <v>0</v>
      </c>
    </row>
    <row r="58" spans="2:43">
      <c r="B58" s="952"/>
      <c r="C58" s="600" t="s">
        <v>227</v>
      </c>
      <c r="D58" s="360"/>
      <c r="E58" s="384">
        <v>195268</v>
      </c>
      <c r="F58" s="384">
        <v>55746</v>
      </c>
      <c r="G58" s="384">
        <v>121</v>
      </c>
      <c r="H58" s="384">
        <v>271</v>
      </c>
      <c r="I58" s="384">
        <v>303</v>
      </c>
      <c r="J58" s="384">
        <v>15</v>
      </c>
      <c r="K58" s="384">
        <v>2</v>
      </c>
      <c r="L58" s="384">
        <v>5</v>
      </c>
      <c r="M58" s="384">
        <v>785</v>
      </c>
      <c r="N58" s="384">
        <v>4</v>
      </c>
      <c r="O58" s="384">
        <v>17</v>
      </c>
      <c r="P58" s="384">
        <v>114</v>
      </c>
      <c r="Q58" s="384">
        <v>17</v>
      </c>
      <c r="R58" s="384">
        <v>2553</v>
      </c>
      <c r="S58" s="384">
        <v>5305</v>
      </c>
      <c r="T58" s="384">
        <v>756</v>
      </c>
      <c r="U58" s="756">
        <v>182</v>
      </c>
      <c r="V58" s="606"/>
      <c r="W58" s="952"/>
      <c r="X58" s="600" t="s">
        <v>227</v>
      </c>
      <c r="Y58" s="360"/>
      <c r="Z58" s="384">
        <v>848</v>
      </c>
      <c r="AA58" s="384">
        <v>138</v>
      </c>
      <c r="AB58" s="384">
        <v>555</v>
      </c>
      <c r="AC58" s="384">
        <v>76</v>
      </c>
      <c r="AD58" s="384">
        <v>2784</v>
      </c>
      <c r="AE58" s="384">
        <v>126</v>
      </c>
      <c r="AF58" s="384">
        <v>134684</v>
      </c>
      <c r="AG58" s="384">
        <v>8576</v>
      </c>
      <c r="AH58" s="384">
        <v>150</v>
      </c>
      <c r="AI58" s="384">
        <v>5170</v>
      </c>
      <c r="AJ58" s="384">
        <v>540</v>
      </c>
      <c r="AK58" s="384">
        <v>22732</v>
      </c>
      <c r="AL58" s="384">
        <v>4723</v>
      </c>
      <c r="AM58" s="384">
        <v>806</v>
      </c>
      <c r="AN58" s="384">
        <v>2813</v>
      </c>
      <c r="AO58" s="384">
        <v>96</v>
      </c>
      <c r="AP58" s="384">
        <v>1</v>
      </c>
      <c r="AQ58" s="756">
        <v>0</v>
      </c>
    </row>
    <row r="59" spans="2:43">
      <c r="B59" s="952"/>
      <c r="C59" s="600" t="s">
        <v>228</v>
      </c>
      <c r="D59" s="360"/>
      <c r="E59" s="384">
        <v>164962</v>
      </c>
      <c r="F59" s="384">
        <v>6445</v>
      </c>
      <c r="G59" s="384">
        <v>0</v>
      </c>
      <c r="H59" s="384">
        <v>0</v>
      </c>
      <c r="I59" s="384">
        <v>48</v>
      </c>
      <c r="J59" s="384">
        <v>1</v>
      </c>
      <c r="K59" s="384">
        <v>6</v>
      </c>
      <c r="L59" s="384">
        <v>3</v>
      </c>
      <c r="M59" s="384">
        <v>222</v>
      </c>
      <c r="N59" s="384">
        <v>0</v>
      </c>
      <c r="O59" s="384">
        <v>4</v>
      </c>
      <c r="P59" s="384">
        <v>10</v>
      </c>
      <c r="Q59" s="384">
        <v>11</v>
      </c>
      <c r="R59" s="384">
        <v>160</v>
      </c>
      <c r="S59" s="384">
        <v>722</v>
      </c>
      <c r="T59" s="384">
        <v>201</v>
      </c>
      <c r="U59" s="756">
        <v>31</v>
      </c>
      <c r="V59" s="606"/>
      <c r="W59" s="952"/>
      <c r="X59" s="600" t="s">
        <v>228</v>
      </c>
      <c r="Y59" s="360"/>
      <c r="Z59" s="384">
        <v>12</v>
      </c>
      <c r="AA59" s="384">
        <v>2</v>
      </c>
      <c r="AB59" s="384">
        <v>0</v>
      </c>
      <c r="AC59" s="384">
        <v>1</v>
      </c>
      <c r="AD59" s="384">
        <v>0</v>
      </c>
      <c r="AE59" s="384">
        <v>21</v>
      </c>
      <c r="AF59" s="384">
        <v>158155</v>
      </c>
      <c r="AG59" s="384">
        <v>1155</v>
      </c>
      <c r="AH59" s="384">
        <v>4</v>
      </c>
      <c r="AI59" s="384">
        <v>377</v>
      </c>
      <c r="AJ59" s="384">
        <v>230</v>
      </c>
      <c r="AK59" s="384">
        <v>2541</v>
      </c>
      <c r="AL59" s="384">
        <v>759</v>
      </c>
      <c r="AM59" s="384">
        <v>25</v>
      </c>
      <c r="AN59" s="384">
        <v>241</v>
      </c>
      <c r="AO59" s="384">
        <v>20</v>
      </c>
      <c r="AP59" s="384">
        <v>0</v>
      </c>
      <c r="AQ59" s="756">
        <v>0</v>
      </c>
    </row>
    <row r="60" spans="2:43">
      <c r="B60" s="952"/>
      <c r="C60" s="600" t="s">
        <v>229</v>
      </c>
      <c r="D60" s="360"/>
      <c r="E60" s="384">
        <v>49781</v>
      </c>
      <c r="F60" s="384">
        <v>493</v>
      </c>
      <c r="G60" s="384">
        <v>0</v>
      </c>
      <c r="H60" s="384">
        <v>0</v>
      </c>
      <c r="I60" s="384">
        <v>11</v>
      </c>
      <c r="J60" s="384">
        <v>0</v>
      </c>
      <c r="K60" s="384">
        <v>1</v>
      </c>
      <c r="L60" s="384">
        <v>0</v>
      </c>
      <c r="M60" s="384">
        <v>13</v>
      </c>
      <c r="N60" s="384">
        <v>0</v>
      </c>
      <c r="O60" s="384">
        <v>0</v>
      </c>
      <c r="P60" s="384">
        <v>1</v>
      </c>
      <c r="Q60" s="384">
        <v>1</v>
      </c>
      <c r="R60" s="384">
        <v>10</v>
      </c>
      <c r="S60" s="384">
        <v>51</v>
      </c>
      <c r="T60" s="384">
        <v>34</v>
      </c>
      <c r="U60" s="756">
        <v>1</v>
      </c>
      <c r="V60" s="606"/>
      <c r="W60" s="952"/>
      <c r="X60" s="600" t="s">
        <v>229</v>
      </c>
      <c r="Y60" s="360"/>
      <c r="Z60" s="384">
        <v>11</v>
      </c>
      <c r="AA60" s="384">
        <v>0</v>
      </c>
      <c r="AB60" s="384">
        <v>0</v>
      </c>
      <c r="AC60" s="384">
        <v>0</v>
      </c>
      <c r="AD60" s="384">
        <v>0</v>
      </c>
      <c r="AE60" s="384">
        <v>0</v>
      </c>
      <c r="AF60" s="384">
        <v>49251</v>
      </c>
      <c r="AG60" s="384">
        <v>121</v>
      </c>
      <c r="AH60" s="384">
        <v>0</v>
      </c>
      <c r="AI60" s="384">
        <v>34</v>
      </c>
      <c r="AJ60" s="384">
        <v>22</v>
      </c>
      <c r="AK60" s="384">
        <v>127</v>
      </c>
      <c r="AL60" s="384">
        <v>68</v>
      </c>
      <c r="AM60" s="384">
        <v>4</v>
      </c>
      <c r="AN60" s="384">
        <v>18</v>
      </c>
      <c r="AO60" s="384">
        <v>2</v>
      </c>
      <c r="AP60" s="384">
        <v>0</v>
      </c>
      <c r="AQ60" s="756">
        <v>0</v>
      </c>
    </row>
    <row r="61" spans="2:43">
      <c r="B61" s="952"/>
      <c r="C61" s="600" t="s">
        <v>230</v>
      </c>
      <c r="D61" s="360"/>
      <c r="E61" s="384">
        <v>1954</v>
      </c>
      <c r="F61" s="384">
        <v>13</v>
      </c>
      <c r="G61" s="384">
        <v>0</v>
      </c>
      <c r="H61" s="384">
        <v>0</v>
      </c>
      <c r="I61" s="384">
        <v>0</v>
      </c>
      <c r="J61" s="384">
        <v>0</v>
      </c>
      <c r="K61" s="384">
        <v>0</v>
      </c>
      <c r="L61" s="384">
        <v>0</v>
      </c>
      <c r="M61" s="384">
        <v>0</v>
      </c>
      <c r="N61" s="384">
        <v>0</v>
      </c>
      <c r="O61" s="384">
        <v>0</v>
      </c>
      <c r="P61" s="384">
        <v>0</v>
      </c>
      <c r="Q61" s="384">
        <v>0</v>
      </c>
      <c r="R61" s="384">
        <v>0</v>
      </c>
      <c r="S61" s="384">
        <v>0</v>
      </c>
      <c r="T61" s="384">
        <v>0</v>
      </c>
      <c r="U61" s="756">
        <v>0</v>
      </c>
      <c r="V61" s="606"/>
      <c r="W61" s="952"/>
      <c r="X61" s="600" t="s">
        <v>230</v>
      </c>
      <c r="Y61" s="360"/>
      <c r="Z61" s="384">
        <v>0</v>
      </c>
      <c r="AA61" s="384">
        <v>0</v>
      </c>
      <c r="AB61" s="384">
        <v>0</v>
      </c>
      <c r="AC61" s="384">
        <v>0</v>
      </c>
      <c r="AD61" s="384">
        <v>0</v>
      </c>
      <c r="AE61" s="384">
        <v>0</v>
      </c>
      <c r="AF61" s="384">
        <v>1941</v>
      </c>
      <c r="AG61" s="384">
        <v>3</v>
      </c>
      <c r="AH61" s="384">
        <v>0</v>
      </c>
      <c r="AI61" s="384">
        <v>4</v>
      </c>
      <c r="AJ61" s="384">
        <v>0</v>
      </c>
      <c r="AK61" s="384">
        <v>4</v>
      </c>
      <c r="AL61" s="384">
        <v>2</v>
      </c>
      <c r="AM61" s="384">
        <v>0</v>
      </c>
      <c r="AN61" s="384">
        <v>0</v>
      </c>
      <c r="AO61" s="384">
        <v>0</v>
      </c>
      <c r="AP61" s="384">
        <v>0</v>
      </c>
      <c r="AQ61" s="756">
        <v>0</v>
      </c>
    </row>
    <row r="62" spans="2:43">
      <c r="B62" s="952"/>
      <c r="C62" s="600" t="s">
        <v>36</v>
      </c>
      <c r="D62" s="360"/>
      <c r="E62" s="384">
        <v>6389</v>
      </c>
      <c r="F62" s="384">
        <v>2378</v>
      </c>
      <c r="G62" s="384">
        <v>52</v>
      </c>
      <c r="H62" s="384">
        <v>49</v>
      </c>
      <c r="I62" s="384">
        <v>53</v>
      </c>
      <c r="J62" s="384">
        <v>0</v>
      </c>
      <c r="K62" s="384">
        <v>9</v>
      </c>
      <c r="L62" s="384">
        <v>0</v>
      </c>
      <c r="M62" s="384">
        <v>96</v>
      </c>
      <c r="N62" s="384">
        <v>0</v>
      </c>
      <c r="O62" s="384">
        <v>0</v>
      </c>
      <c r="P62" s="384">
        <v>24</v>
      </c>
      <c r="Q62" s="384">
        <v>8</v>
      </c>
      <c r="R62" s="384">
        <v>381</v>
      </c>
      <c r="S62" s="384">
        <v>121</v>
      </c>
      <c r="T62" s="384">
        <v>161</v>
      </c>
      <c r="U62" s="756">
        <v>2</v>
      </c>
      <c r="V62" s="606"/>
      <c r="W62" s="952"/>
      <c r="X62" s="600" t="s">
        <v>36</v>
      </c>
      <c r="Y62" s="360"/>
      <c r="Z62" s="384">
        <v>96</v>
      </c>
      <c r="AA62" s="384">
        <v>4</v>
      </c>
      <c r="AB62" s="384">
        <v>0</v>
      </c>
      <c r="AC62" s="384">
        <v>0</v>
      </c>
      <c r="AD62" s="384">
        <v>0</v>
      </c>
      <c r="AE62" s="384">
        <v>13</v>
      </c>
      <c r="AF62" s="384">
        <v>3712</v>
      </c>
      <c r="AG62" s="384">
        <v>52</v>
      </c>
      <c r="AH62" s="384">
        <v>63</v>
      </c>
      <c r="AI62" s="384">
        <v>656</v>
      </c>
      <c r="AJ62" s="384">
        <v>44</v>
      </c>
      <c r="AK62" s="384">
        <v>685</v>
      </c>
      <c r="AL62" s="384">
        <v>27</v>
      </c>
      <c r="AM62" s="384">
        <v>19</v>
      </c>
      <c r="AN62" s="384">
        <v>62</v>
      </c>
      <c r="AO62" s="384">
        <v>0</v>
      </c>
      <c r="AP62" s="384">
        <v>0</v>
      </c>
      <c r="AQ62" s="756">
        <v>0</v>
      </c>
    </row>
    <row r="63" spans="2:43">
      <c r="B63" s="952"/>
      <c r="C63" s="600" t="s">
        <v>37</v>
      </c>
      <c r="D63" s="360"/>
      <c r="E63" s="384">
        <v>10437</v>
      </c>
      <c r="F63" s="384">
        <v>1318</v>
      </c>
      <c r="G63" s="384">
        <v>30</v>
      </c>
      <c r="H63" s="384">
        <v>84</v>
      </c>
      <c r="I63" s="384">
        <v>26</v>
      </c>
      <c r="J63" s="384">
        <v>0</v>
      </c>
      <c r="K63" s="384">
        <v>8</v>
      </c>
      <c r="L63" s="384">
        <v>0</v>
      </c>
      <c r="M63" s="384">
        <v>15</v>
      </c>
      <c r="N63" s="384">
        <v>0</v>
      </c>
      <c r="O63" s="384">
        <v>1</v>
      </c>
      <c r="P63" s="384">
        <v>3</v>
      </c>
      <c r="Q63" s="384">
        <v>2</v>
      </c>
      <c r="R63" s="384">
        <v>64</v>
      </c>
      <c r="S63" s="384">
        <v>59</v>
      </c>
      <c r="T63" s="384">
        <v>26</v>
      </c>
      <c r="U63" s="756">
        <v>4</v>
      </c>
      <c r="V63" s="606"/>
      <c r="W63" s="952"/>
      <c r="X63" s="600" t="s">
        <v>37</v>
      </c>
      <c r="Y63" s="360"/>
      <c r="Z63" s="384">
        <v>19</v>
      </c>
      <c r="AA63" s="384">
        <v>23</v>
      </c>
      <c r="AB63" s="384">
        <v>14</v>
      </c>
      <c r="AC63" s="384">
        <v>18</v>
      </c>
      <c r="AD63" s="384">
        <v>168</v>
      </c>
      <c r="AE63" s="384">
        <v>13</v>
      </c>
      <c r="AF63" s="384">
        <v>8645</v>
      </c>
      <c r="AG63" s="384">
        <v>217</v>
      </c>
      <c r="AH63" s="384">
        <v>79</v>
      </c>
      <c r="AI63" s="384">
        <v>157</v>
      </c>
      <c r="AJ63" s="384">
        <v>64</v>
      </c>
      <c r="AK63" s="384">
        <v>419</v>
      </c>
      <c r="AL63" s="384">
        <v>170</v>
      </c>
      <c r="AM63" s="384">
        <v>10</v>
      </c>
      <c r="AN63" s="384">
        <v>99</v>
      </c>
      <c r="AO63" s="384">
        <v>0</v>
      </c>
      <c r="AP63" s="384">
        <v>0</v>
      </c>
      <c r="AQ63" s="756">
        <v>0</v>
      </c>
    </row>
    <row r="64" spans="2:43">
      <c r="B64" s="952"/>
      <c r="C64" s="600" t="s">
        <v>231</v>
      </c>
      <c r="D64" s="360"/>
      <c r="E64" s="384">
        <v>530</v>
      </c>
      <c r="F64" s="384">
        <v>324</v>
      </c>
      <c r="G64" s="384">
        <v>8</v>
      </c>
      <c r="H64" s="384">
        <v>9</v>
      </c>
      <c r="I64" s="384">
        <v>8</v>
      </c>
      <c r="J64" s="384">
        <v>0</v>
      </c>
      <c r="K64" s="384">
        <v>0</v>
      </c>
      <c r="L64" s="384">
        <v>0</v>
      </c>
      <c r="M64" s="384">
        <v>4</v>
      </c>
      <c r="N64" s="384">
        <v>0</v>
      </c>
      <c r="O64" s="384">
        <v>0</v>
      </c>
      <c r="P64" s="384">
        <v>0</v>
      </c>
      <c r="Q64" s="384">
        <v>0</v>
      </c>
      <c r="R64" s="384">
        <v>1</v>
      </c>
      <c r="S64" s="384">
        <v>4</v>
      </c>
      <c r="T64" s="384">
        <v>1</v>
      </c>
      <c r="U64" s="756">
        <v>1</v>
      </c>
      <c r="V64" s="606"/>
      <c r="W64" s="952"/>
      <c r="X64" s="600" t="s">
        <v>231</v>
      </c>
      <c r="Y64" s="360"/>
      <c r="Z64" s="384">
        <v>3</v>
      </c>
      <c r="AA64" s="384">
        <v>0</v>
      </c>
      <c r="AB64" s="384">
        <v>0</v>
      </c>
      <c r="AC64" s="384">
        <v>0</v>
      </c>
      <c r="AD64" s="384">
        <v>0</v>
      </c>
      <c r="AE64" s="384">
        <v>5</v>
      </c>
      <c r="AF64" s="384">
        <v>185</v>
      </c>
      <c r="AG64" s="384">
        <v>24</v>
      </c>
      <c r="AH64" s="384">
        <v>5</v>
      </c>
      <c r="AI64" s="384">
        <v>27</v>
      </c>
      <c r="AJ64" s="384">
        <v>0</v>
      </c>
      <c r="AK64" s="384">
        <v>210</v>
      </c>
      <c r="AL64" s="384">
        <v>21</v>
      </c>
      <c r="AM64" s="384">
        <v>7</v>
      </c>
      <c r="AN64" s="384">
        <v>7</v>
      </c>
      <c r="AO64" s="384">
        <v>0</v>
      </c>
      <c r="AP64" s="384">
        <v>0</v>
      </c>
      <c r="AQ64" s="756">
        <v>0</v>
      </c>
    </row>
    <row r="65" spans="2:43">
      <c r="B65" s="952"/>
      <c r="C65" s="600" t="s">
        <v>232</v>
      </c>
      <c r="D65" s="360"/>
      <c r="E65" s="384">
        <v>694</v>
      </c>
      <c r="F65" s="384">
        <v>105</v>
      </c>
      <c r="G65" s="384">
        <v>16</v>
      </c>
      <c r="H65" s="384">
        <v>0</v>
      </c>
      <c r="I65" s="384">
        <v>3</v>
      </c>
      <c r="J65" s="384">
        <v>0</v>
      </c>
      <c r="K65" s="384">
        <v>0</v>
      </c>
      <c r="L65" s="384">
        <v>0</v>
      </c>
      <c r="M65" s="384">
        <v>13</v>
      </c>
      <c r="N65" s="384">
        <v>0</v>
      </c>
      <c r="O65" s="384">
        <v>0</v>
      </c>
      <c r="P65" s="384">
        <v>0</v>
      </c>
      <c r="Q65" s="384">
        <v>0</v>
      </c>
      <c r="R65" s="384">
        <v>2</v>
      </c>
      <c r="S65" s="384">
        <v>3</v>
      </c>
      <c r="T65" s="384">
        <v>6</v>
      </c>
      <c r="U65" s="756">
        <v>3</v>
      </c>
      <c r="V65" s="606"/>
      <c r="W65" s="952"/>
      <c r="X65" s="600" t="s">
        <v>232</v>
      </c>
      <c r="Y65" s="360"/>
      <c r="Z65" s="384">
        <v>2</v>
      </c>
      <c r="AA65" s="384">
        <v>0</v>
      </c>
      <c r="AB65" s="384">
        <v>0</v>
      </c>
      <c r="AC65" s="384">
        <v>0</v>
      </c>
      <c r="AD65" s="384">
        <v>0</v>
      </c>
      <c r="AE65" s="384">
        <v>2</v>
      </c>
      <c r="AF65" s="384">
        <v>573</v>
      </c>
      <c r="AG65" s="384">
        <v>4</v>
      </c>
      <c r="AH65" s="384">
        <v>0</v>
      </c>
      <c r="AI65" s="384">
        <v>17</v>
      </c>
      <c r="AJ65" s="384">
        <v>0</v>
      </c>
      <c r="AK65" s="384">
        <v>32</v>
      </c>
      <c r="AL65" s="384">
        <v>14</v>
      </c>
      <c r="AM65" s="384">
        <v>0</v>
      </c>
      <c r="AN65" s="384">
        <v>4</v>
      </c>
      <c r="AO65" s="384">
        <v>0</v>
      </c>
      <c r="AP65" s="384">
        <v>0</v>
      </c>
      <c r="AQ65" s="756">
        <v>0</v>
      </c>
    </row>
    <row r="66" spans="2:43">
      <c r="B66" s="952"/>
      <c r="C66" s="600" t="s">
        <v>233</v>
      </c>
      <c r="D66" s="360"/>
      <c r="E66" s="384">
        <v>201990</v>
      </c>
      <c r="F66" s="384">
        <v>35507</v>
      </c>
      <c r="G66" s="384">
        <v>119</v>
      </c>
      <c r="H66" s="384">
        <v>215</v>
      </c>
      <c r="I66" s="384">
        <v>296</v>
      </c>
      <c r="J66" s="384">
        <v>10</v>
      </c>
      <c r="K66" s="384">
        <v>179</v>
      </c>
      <c r="L66" s="384">
        <v>12</v>
      </c>
      <c r="M66" s="384">
        <v>1180</v>
      </c>
      <c r="N66" s="384">
        <v>1</v>
      </c>
      <c r="O66" s="384">
        <v>6</v>
      </c>
      <c r="P66" s="384">
        <v>69</v>
      </c>
      <c r="Q66" s="384">
        <v>38</v>
      </c>
      <c r="R66" s="384">
        <v>1059</v>
      </c>
      <c r="S66" s="384">
        <v>2414</v>
      </c>
      <c r="T66" s="384">
        <v>884</v>
      </c>
      <c r="U66" s="756">
        <v>719</v>
      </c>
      <c r="V66" s="606"/>
      <c r="W66" s="952"/>
      <c r="X66" s="600" t="s">
        <v>233</v>
      </c>
      <c r="Y66" s="360"/>
      <c r="Z66" s="384">
        <v>131</v>
      </c>
      <c r="AA66" s="384">
        <v>6</v>
      </c>
      <c r="AB66" s="384">
        <v>0</v>
      </c>
      <c r="AC66" s="384">
        <v>0</v>
      </c>
      <c r="AD66" s="384">
        <v>0</v>
      </c>
      <c r="AE66" s="384">
        <v>85</v>
      </c>
      <c r="AF66" s="384">
        <v>164818</v>
      </c>
      <c r="AG66" s="384">
        <v>2961</v>
      </c>
      <c r="AH66" s="384">
        <v>13</v>
      </c>
      <c r="AI66" s="384">
        <v>3272</v>
      </c>
      <c r="AJ66" s="384">
        <v>644</v>
      </c>
      <c r="AK66" s="384">
        <v>7933</v>
      </c>
      <c r="AL66" s="384">
        <v>2501</v>
      </c>
      <c r="AM66" s="384">
        <v>413</v>
      </c>
      <c r="AN66" s="384">
        <v>894</v>
      </c>
      <c r="AO66" s="384">
        <v>11117</v>
      </c>
      <c r="AP66" s="384">
        <v>1</v>
      </c>
      <c r="AQ66" s="756">
        <v>0</v>
      </c>
    </row>
    <row r="67" spans="2:43">
      <c r="B67" s="952"/>
      <c r="C67" s="600" t="s">
        <v>234</v>
      </c>
      <c r="D67" s="360"/>
      <c r="E67" s="384">
        <v>210</v>
      </c>
      <c r="F67" s="384">
        <v>210</v>
      </c>
      <c r="G67" s="384">
        <v>0</v>
      </c>
      <c r="H67" s="384">
        <v>0</v>
      </c>
      <c r="I67" s="384">
        <v>0</v>
      </c>
      <c r="J67" s="384">
        <v>0</v>
      </c>
      <c r="K67" s="384">
        <v>0</v>
      </c>
      <c r="L67" s="384">
        <v>0</v>
      </c>
      <c r="M67" s="384">
        <v>0</v>
      </c>
      <c r="N67" s="384">
        <v>0</v>
      </c>
      <c r="O67" s="384">
        <v>0</v>
      </c>
      <c r="P67" s="384">
        <v>0</v>
      </c>
      <c r="Q67" s="384">
        <v>0</v>
      </c>
      <c r="R67" s="384">
        <v>0</v>
      </c>
      <c r="S67" s="384">
        <v>0</v>
      </c>
      <c r="T67" s="384">
        <v>0</v>
      </c>
      <c r="U67" s="756">
        <v>0</v>
      </c>
      <c r="V67" s="606"/>
      <c r="W67" s="952"/>
      <c r="X67" s="600" t="s">
        <v>234</v>
      </c>
      <c r="Y67" s="360"/>
      <c r="Z67" s="384">
        <v>0</v>
      </c>
      <c r="AA67" s="384">
        <v>0</v>
      </c>
      <c r="AB67" s="384">
        <v>0</v>
      </c>
      <c r="AC67" s="384">
        <v>0</v>
      </c>
      <c r="AD67" s="384">
        <v>0</v>
      </c>
      <c r="AE67" s="384">
        <v>0</v>
      </c>
      <c r="AF67" s="384">
        <v>0</v>
      </c>
      <c r="AG67" s="384">
        <v>0</v>
      </c>
      <c r="AH67" s="384">
        <v>0</v>
      </c>
      <c r="AI67" s="384">
        <v>0</v>
      </c>
      <c r="AJ67" s="384">
        <v>0</v>
      </c>
      <c r="AK67" s="384">
        <v>0</v>
      </c>
      <c r="AL67" s="384">
        <v>0</v>
      </c>
      <c r="AM67" s="384">
        <v>0</v>
      </c>
      <c r="AN67" s="384">
        <v>1</v>
      </c>
      <c r="AO67" s="384">
        <v>209</v>
      </c>
      <c r="AP67" s="384">
        <v>0</v>
      </c>
      <c r="AQ67" s="756">
        <v>0</v>
      </c>
    </row>
    <row r="68" spans="2:43">
      <c r="B68" s="952"/>
      <c r="C68" s="600" t="s">
        <v>235</v>
      </c>
      <c r="D68" s="360"/>
      <c r="E68" s="384">
        <v>8259</v>
      </c>
      <c r="F68" s="384">
        <v>1096</v>
      </c>
      <c r="G68" s="384">
        <v>7</v>
      </c>
      <c r="H68" s="384">
        <v>35</v>
      </c>
      <c r="I68" s="384">
        <v>12</v>
      </c>
      <c r="J68" s="384">
        <v>1</v>
      </c>
      <c r="K68" s="384">
        <v>0</v>
      </c>
      <c r="L68" s="384">
        <v>0</v>
      </c>
      <c r="M68" s="384">
        <v>33</v>
      </c>
      <c r="N68" s="384">
        <v>0</v>
      </c>
      <c r="O68" s="384">
        <v>0</v>
      </c>
      <c r="P68" s="384">
        <v>5</v>
      </c>
      <c r="Q68" s="384">
        <v>2</v>
      </c>
      <c r="R68" s="384">
        <v>108</v>
      </c>
      <c r="S68" s="384">
        <v>84</v>
      </c>
      <c r="T68" s="384">
        <v>48</v>
      </c>
      <c r="U68" s="756">
        <v>11</v>
      </c>
      <c r="V68" s="606"/>
      <c r="W68" s="952"/>
      <c r="X68" s="600" t="s">
        <v>235</v>
      </c>
      <c r="Y68" s="360"/>
      <c r="Z68" s="384">
        <v>3</v>
      </c>
      <c r="AA68" s="384">
        <v>1</v>
      </c>
      <c r="AB68" s="384">
        <v>0</v>
      </c>
      <c r="AC68" s="384">
        <v>0</v>
      </c>
      <c r="AD68" s="384">
        <v>0</v>
      </c>
      <c r="AE68" s="384">
        <v>6</v>
      </c>
      <c r="AF68" s="384">
        <v>7041</v>
      </c>
      <c r="AG68" s="384">
        <v>232</v>
      </c>
      <c r="AH68" s="384">
        <v>45</v>
      </c>
      <c r="AI68" s="384">
        <v>119</v>
      </c>
      <c r="AJ68" s="384">
        <v>3</v>
      </c>
      <c r="AK68" s="384">
        <v>368</v>
      </c>
      <c r="AL68" s="384">
        <v>82</v>
      </c>
      <c r="AM68" s="384">
        <v>3</v>
      </c>
      <c r="AN68" s="384">
        <v>10</v>
      </c>
      <c r="AO68" s="384">
        <v>0</v>
      </c>
      <c r="AP68" s="384">
        <v>0</v>
      </c>
      <c r="AQ68" s="756">
        <v>0</v>
      </c>
    </row>
    <row r="69" spans="2:43">
      <c r="B69" s="952"/>
      <c r="C69" s="600" t="s">
        <v>236</v>
      </c>
      <c r="D69" s="360"/>
      <c r="E69" s="384">
        <v>748</v>
      </c>
      <c r="F69" s="384">
        <v>474</v>
      </c>
      <c r="G69" s="384">
        <v>1</v>
      </c>
      <c r="H69" s="384">
        <v>3</v>
      </c>
      <c r="I69" s="384">
        <v>5</v>
      </c>
      <c r="J69" s="384">
        <v>0</v>
      </c>
      <c r="K69" s="384">
        <v>0</v>
      </c>
      <c r="L69" s="384">
        <v>0</v>
      </c>
      <c r="M69" s="384">
        <v>12</v>
      </c>
      <c r="N69" s="384">
        <v>0</v>
      </c>
      <c r="O69" s="384">
        <v>0</v>
      </c>
      <c r="P69" s="384">
        <v>8</v>
      </c>
      <c r="Q69" s="384">
        <v>2</v>
      </c>
      <c r="R69" s="384">
        <v>12</v>
      </c>
      <c r="S69" s="384">
        <v>22</v>
      </c>
      <c r="T69" s="384">
        <v>3</v>
      </c>
      <c r="U69" s="756">
        <v>0</v>
      </c>
      <c r="V69" s="606"/>
      <c r="W69" s="952"/>
      <c r="X69" s="600" t="s">
        <v>236</v>
      </c>
      <c r="Y69" s="360"/>
      <c r="Z69" s="384">
        <v>66</v>
      </c>
      <c r="AA69" s="384">
        <v>0</v>
      </c>
      <c r="AB69" s="384">
        <v>4</v>
      </c>
      <c r="AC69" s="384">
        <v>0</v>
      </c>
      <c r="AD69" s="384">
        <v>0</v>
      </c>
      <c r="AE69" s="384">
        <v>3</v>
      </c>
      <c r="AF69" s="384">
        <v>238</v>
      </c>
      <c r="AG69" s="384">
        <v>88</v>
      </c>
      <c r="AH69" s="384">
        <v>1</v>
      </c>
      <c r="AI69" s="384">
        <v>121</v>
      </c>
      <c r="AJ69" s="384">
        <v>12</v>
      </c>
      <c r="AK69" s="384">
        <v>105</v>
      </c>
      <c r="AL69" s="384">
        <v>15</v>
      </c>
      <c r="AM69" s="384">
        <v>5</v>
      </c>
      <c r="AN69" s="384">
        <v>22</v>
      </c>
      <c r="AO69" s="384">
        <v>0</v>
      </c>
      <c r="AP69" s="384">
        <v>0</v>
      </c>
      <c r="AQ69" s="756">
        <v>0</v>
      </c>
    </row>
    <row r="70" spans="2:43">
      <c r="B70" s="952"/>
      <c r="C70" s="600" t="s">
        <v>237</v>
      </c>
      <c r="D70" s="360"/>
      <c r="E70" s="384">
        <v>1101</v>
      </c>
      <c r="F70" s="384">
        <v>673</v>
      </c>
      <c r="G70" s="384">
        <v>10</v>
      </c>
      <c r="H70" s="384">
        <v>12</v>
      </c>
      <c r="I70" s="384">
        <v>3</v>
      </c>
      <c r="J70" s="384">
        <v>0</v>
      </c>
      <c r="K70" s="384">
        <v>2</v>
      </c>
      <c r="L70" s="384">
        <v>0</v>
      </c>
      <c r="M70" s="384">
        <v>94</v>
      </c>
      <c r="N70" s="384">
        <v>0</v>
      </c>
      <c r="O70" s="384">
        <v>0</v>
      </c>
      <c r="P70" s="384">
        <v>2</v>
      </c>
      <c r="Q70" s="384">
        <v>1</v>
      </c>
      <c r="R70" s="384">
        <v>1</v>
      </c>
      <c r="S70" s="384">
        <v>106</v>
      </c>
      <c r="T70" s="384">
        <v>11</v>
      </c>
      <c r="U70" s="756">
        <v>10</v>
      </c>
      <c r="V70" s="606"/>
      <c r="W70" s="952"/>
      <c r="X70" s="600" t="s">
        <v>237</v>
      </c>
      <c r="Y70" s="360"/>
      <c r="Z70" s="384">
        <v>2</v>
      </c>
      <c r="AA70" s="384">
        <v>0</v>
      </c>
      <c r="AB70" s="384">
        <v>0</v>
      </c>
      <c r="AC70" s="384">
        <v>0</v>
      </c>
      <c r="AD70" s="384">
        <v>0</v>
      </c>
      <c r="AE70" s="384">
        <v>2</v>
      </c>
      <c r="AF70" s="384">
        <v>381</v>
      </c>
      <c r="AG70" s="384">
        <v>15</v>
      </c>
      <c r="AH70" s="384">
        <v>21</v>
      </c>
      <c r="AI70" s="384">
        <v>84</v>
      </c>
      <c r="AJ70" s="384">
        <v>6</v>
      </c>
      <c r="AK70" s="384">
        <v>238</v>
      </c>
      <c r="AL70" s="384">
        <v>37</v>
      </c>
      <c r="AM70" s="384">
        <v>22</v>
      </c>
      <c r="AN70" s="384">
        <v>41</v>
      </c>
      <c r="AO70" s="384">
        <v>0</v>
      </c>
      <c r="AP70" s="384">
        <v>0</v>
      </c>
      <c r="AQ70" s="756">
        <v>0</v>
      </c>
    </row>
    <row r="71" spans="2:43">
      <c r="B71" s="952"/>
      <c r="C71" s="600" t="s">
        <v>40</v>
      </c>
      <c r="D71" s="360"/>
      <c r="E71" s="384">
        <v>16284</v>
      </c>
      <c r="F71" s="384">
        <v>12011</v>
      </c>
      <c r="G71" s="384">
        <v>26</v>
      </c>
      <c r="H71" s="384">
        <v>119</v>
      </c>
      <c r="I71" s="384">
        <v>19</v>
      </c>
      <c r="J71" s="384">
        <v>0</v>
      </c>
      <c r="K71" s="384">
        <v>28</v>
      </c>
      <c r="L71" s="384">
        <v>0</v>
      </c>
      <c r="M71" s="384">
        <v>14</v>
      </c>
      <c r="N71" s="384">
        <v>1</v>
      </c>
      <c r="O71" s="384">
        <v>0</v>
      </c>
      <c r="P71" s="384">
        <v>7</v>
      </c>
      <c r="Q71" s="384">
        <v>74</v>
      </c>
      <c r="R71" s="384">
        <v>235</v>
      </c>
      <c r="S71" s="384">
        <v>107</v>
      </c>
      <c r="T71" s="384">
        <v>147</v>
      </c>
      <c r="U71" s="756">
        <v>127</v>
      </c>
      <c r="V71" s="606"/>
      <c r="W71" s="952"/>
      <c r="X71" s="600" t="s">
        <v>40</v>
      </c>
      <c r="Y71" s="360"/>
      <c r="Z71" s="384">
        <v>20</v>
      </c>
      <c r="AA71" s="384">
        <v>21</v>
      </c>
      <c r="AB71" s="384">
        <v>18</v>
      </c>
      <c r="AC71" s="384">
        <v>36</v>
      </c>
      <c r="AD71" s="384">
        <v>249</v>
      </c>
      <c r="AE71" s="384">
        <v>7</v>
      </c>
      <c r="AF71" s="384">
        <v>3599</v>
      </c>
      <c r="AG71" s="384">
        <v>87</v>
      </c>
      <c r="AH71" s="384">
        <v>56</v>
      </c>
      <c r="AI71" s="384">
        <v>176</v>
      </c>
      <c r="AJ71" s="384">
        <v>345</v>
      </c>
      <c r="AK71" s="384">
        <v>6544</v>
      </c>
      <c r="AL71" s="384">
        <v>2084</v>
      </c>
      <c r="AM71" s="384">
        <v>170</v>
      </c>
      <c r="AN71" s="384">
        <v>1961</v>
      </c>
      <c r="AO71" s="384">
        <v>7</v>
      </c>
      <c r="AP71" s="384">
        <v>0</v>
      </c>
      <c r="AQ71" s="756">
        <v>0</v>
      </c>
    </row>
    <row r="72" spans="2:43">
      <c r="B72" s="952"/>
      <c r="C72" s="600" t="s">
        <v>238</v>
      </c>
      <c r="D72" s="360"/>
      <c r="E72" s="384">
        <v>8531</v>
      </c>
      <c r="F72" s="384">
        <v>549</v>
      </c>
      <c r="G72" s="384">
        <v>15</v>
      </c>
      <c r="H72" s="384">
        <v>10</v>
      </c>
      <c r="I72" s="384">
        <v>4</v>
      </c>
      <c r="J72" s="384">
        <v>2</v>
      </c>
      <c r="K72" s="384">
        <v>3</v>
      </c>
      <c r="L72" s="384">
        <v>0</v>
      </c>
      <c r="M72" s="384">
        <v>27</v>
      </c>
      <c r="N72" s="384">
        <v>2</v>
      </c>
      <c r="O72" s="384">
        <v>0</v>
      </c>
      <c r="P72" s="384">
        <v>0</v>
      </c>
      <c r="Q72" s="384">
        <v>9</v>
      </c>
      <c r="R72" s="384">
        <v>27</v>
      </c>
      <c r="S72" s="384">
        <v>67</v>
      </c>
      <c r="T72" s="384">
        <v>57</v>
      </c>
      <c r="U72" s="756">
        <v>0</v>
      </c>
      <c r="V72" s="606"/>
      <c r="W72" s="952"/>
      <c r="X72" s="600" t="s">
        <v>238</v>
      </c>
      <c r="Y72" s="360"/>
      <c r="Z72" s="384">
        <v>0</v>
      </c>
      <c r="AA72" s="384">
        <v>0</v>
      </c>
      <c r="AB72" s="384">
        <v>0</v>
      </c>
      <c r="AC72" s="384">
        <v>0</v>
      </c>
      <c r="AD72" s="384">
        <v>0</v>
      </c>
      <c r="AE72" s="384">
        <v>2</v>
      </c>
      <c r="AF72" s="384">
        <v>7949</v>
      </c>
      <c r="AG72" s="384">
        <v>46</v>
      </c>
      <c r="AH72" s="384">
        <v>1</v>
      </c>
      <c r="AI72" s="384">
        <v>68</v>
      </c>
      <c r="AJ72" s="384">
        <v>4</v>
      </c>
      <c r="AK72" s="384">
        <v>173</v>
      </c>
      <c r="AL72" s="384">
        <v>61</v>
      </c>
      <c r="AM72" s="384">
        <v>0</v>
      </c>
      <c r="AN72" s="384">
        <v>4</v>
      </c>
      <c r="AO72" s="384">
        <v>0</v>
      </c>
      <c r="AP72" s="384">
        <v>0</v>
      </c>
      <c r="AQ72" s="756">
        <v>0</v>
      </c>
    </row>
    <row r="73" spans="2:43">
      <c r="B73" s="952"/>
      <c r="C73" s="600" t="s">
        <v>41</v>
      </c>
      <c r="D73" s="360"/>
      <c r="E73" s="384">
        <v>17834</v>
      </c>
      <c r="F73" s="384">
        <v>3475</v>
      </c>
      <c r="G73" s="384">
        <v>33</v>
      </c>
      <c r="H73" s="384">
        <v>622</v>
      </c>
      <c r="I73" s="384">
        <v>24</v>
      </c>
      <c r="J73" s="384">
        <v>0</v>
      </c>
      <c r="K73" s="384">
        <v>5</v>
      </c>
      <c r="L73" s="384">
        <v>0</v>
      </c>
      <c r="M73" s="384">
        <v>28</v>
      </c>
      <c r="N73" s="384">
        <v>0</v>
      </c>
      <c r="O73" s="384">
        <v>1</v>
      </c>
      <c r="P73" s="384">
        <v>5</v>
      </c>
      <c r="Q73" s="384">
        <v>1</v>
      </c>
      <c r="R73" s="384">
        <v>70</v>
      </c>
      <c r="S73" s="384">
        <v>90</v>
      </c>
      <c r="T73" s="384">
        <v>89</v>
      </c>
      <c r="U73" s="756">
        <v>53</v>
      </c>
      <c r="V73" s="606"/>
      <c r="W73" s="952"/>
      <c r="X73" s="600" t="s">
        <v>41</v>
      </c>
      <c r="Y73" s="360"/>
      <c r="Z73" s="384">
        <v>44</v>
      </c>
      <c r="AA73" s="384">
        <v>55</v>
      </c>
      <c r="AB73" s="384">
        <v>8</v>
      </c>
      <c r="AC73" s="384">
        <v>5</v>
      </c>
      <c r="AD73" s="384">
        <v>32</v>
      </c>
      <c r="AE73" s="384">
        <v>13</v>
      </c>
      <c r="AF73" s="384">
        <v>13321</v>
      </c>
      <c r="AG73" s="384">
        <v>367</v>
      </c>
      <c r="AH73" s="384">
        <v>74</v>
      </c>
      <c r="AI73" s="384">
        <v>102</v>
      </c>
      <c r="AJ73" s="384">
        <v>102</v>
      </c>
      <c r="AK73" s="384">
        <v>1676</v>
      </c>
      <c r="AL73" s="384">
        <v>728</v>
      </c>
      <c r="AM73" s="384">
        <v>27</v>
      </c>
      <c r="AN73" s="384">
        <v>259</v>
      </c>
      <c r="AO73" s="384">
        <v>0</v>
      </c>
      <c r="AP73" s="384">
        <v>0</v>
      </c>
      <c r="AQ73" s="756">
        <v>0</v>
      </c>
    </row>
    <row r="74" spans="2:43">
      <c r="B74" s="952"/>
      <c r="C74" s="600" t="s">
        <v>239</v>
      </c>
      <c r="D74" s="360"/>
      <c r="E74" s="384">
        <v>1009</v>
      </c>
      <c r="F74" s="384">
        <v>228</v>
      </c>
      <c r="G74" s="384">
        <v>22</v>
      </c>
      <c r="H74" s="384">
        <v>78</v>
      </c>
      <c r="I74" s="384">
        <v>14</v>
      </c>
      <c r="J74" s="384">
        <v>0</v>
      </c>
      <c r="K74" s="384">
        <v>1</v>
      </c>
      <c r="L74" s="384">
        <v>0</v>
      </c>
      <c r="M74" s="384">
        <v>12</v>
      </c>
      <c r="N74" s="384">
        <v>0</v>
      </c>
      <c r="O74" s="384">
        <v>0</v>
      </c>
      <c r="P74" s="384">
        <v>0</v>
      </c>
      <c r="Q74" s="384">
        <v>4</v>
      </c>
      <c r="R74" s="384">
        <v>10</v>
      </c>
      <c r="S74" s="384">
        <v>7</v>
      </c>
      <c r="T74" s="384">
        <v>7</v>
      </c>
      <c r="U74" s="756">
        <v>2</v>
      </c>
      <c r="V74" s="606"/>
      <c r="W74" s="952"/>
      <c r="X74" s="600" t="s">
        <v>239</v>
      </c>
      <c r="Y74" s="360"/>
      <c r="Z74" s="384">
        <v>3</v>
      </c>
      <c r="AA74" s="384">
        <v>0</v>
      </c>
      <c r="AB74" s="384">
        <v>0</v>
      </c>
      <c r="AC74" s="384">
        <v>0</v>
      </c>
      <c r="AD74" s="384">
        <v>0</v>
      </c>
      <c r="AE74" s="384">
        <v>1</v>
      </c>
      <c r="AF74" s="384">
        <v>662</v>
      </c>
      <c r="AG74" s="384">
        <v>26</v>
      </c>
      <c r="AH74" s="384">
        <v>3</v>
      </c>
      <c r="AI74" s="384">
        <v>32</v>
      </c>
      <c r="AJ74" s="384">
        <v>6</v>
      </c>
      <c r="AK74" s="384">
        <v>61</v>
      </c>
      <c r="AL74" s="384">
        <v>50</v>
      </c>
      <c r="AM74" s="384">
        <v>3</v>
      </c>
      <c r="AN74" s="384">
        <v>5</v>
      </c>
      <c r="AO74" s="384">
        <v>0</v>
      </c>
      <c r="AP74" s="384">
        <v>0</v>
      </c>
      <c r="AQ74" s="756">
        <v>0</v>
      </c>
    </row>
    <row r="75" spans="2:43">
      <c r="B75" s="952"/>
      <c r="C75" s="600" t="s">
        <v>42</v>
      </c>
      <c r="D75" s="360"/>
      <c r="E75" s="384">
        <v>4794</v>
      </c>
      <c r="F75" s="384">
        <v>1977</v>
      </c>
      <c r="G75" s="384">
        <v>44</v>
      </c>
      <c r="H75" s="384">
        <v>290</v>
      </c>
      <c r="I75" s="384">
        <v>30</v>
      </c>
      <c r="J75" s="384">
        <v>0</v>
      </c>
      <c r="K75" s="384">
        <v>5</v>
      </c>
      <c r="L75" s="384">
        <v>0</v>
      </c>
      <c r="M75" s="384">
        <v>3</v>
      </c>
      <c r="N75" s="384">
        <v>0</v>
      </c>
      <c r="O75" s="384">
        <v>0</v>
      </c>
      <c r="P75" s="384">
        <v>7</v>
      </c>
      <c r="Q75" s="384">
        <v>0</v>
      </c>
      <c r="R75" s="384">
        <v>150</v>
      </c>
      <c r="S75" s="384">
        <v>87</v>
      </c>
      <c r="T75" s="384">
        <v>27</v>
      </c>
      <c r="U75" s="756">
        <v>0</v>
      </c>
      <c r="V75" s="606"/>
      <c r="W75" s="952"/>
      <c r="X75" s="600" t="s">
        <v>42</v>
      </c>
      <c r="Y75" s="360"/>
      <c r="Z75" s="384">
        <v>12</v>
      </c>
      <c r="AA75" s="384">
        <v>13</v>
      </c>
      <c r="AB75" s="384">
        <v>25</v>
      </c>
      <c r="AC75" s="384">
        <v>20</v>
      </c>
      <c r="AD75" s="384">
        <v>285</v>
      </c>
      <c r="AE75" s="384">
        <v>2</v>
      </c>
      <c r="AF75" s="384">
        <v>2089</v>
      </c>
      <c r="AG75" s="384">
        <v>316</v>
      </c>
      <c r="AH75" s="384">
        <v>49</v>
      </c>
      <c r="AI75" s="384">
        <v>147</v>
      </c>
      <c r="AJ75" s="384">
        <v>14</v>
      </c>
      <c r="AK75" s="384">
        <v>741</v>
      </c>
      <c r="AL75" s="384">
        <v>144</v>
      </c>
      <c r="AM75" s="384">
        <v>44</v>
      </c>
      <c r="AN75" s="384">
        <v>250</v>
      </c>
      <c r="AO75" s="384">
        <v>0</v>
      </c>
      <c r="AP75" s="384">
        <v>0</v>
      </c>
      <c r="AQ75" s="756">
        <v>0</v>
      </c>
    </row>
    <row r="76" spans="2:43">
      <c r="B76" s="952"/>
      <c r="C76" s="600"/>
      <c r="D76" s="360"/>
      <c r="E76" s="384"/>
      <c r="F76" s="384"/>
      <c r="G76" s="384"/>
      <c r="H76" s="384"/>
      <c r="I76" s="384"/>
      <c r="J76" s="384"/>
      <c r="K76" s="384"/>
      <c r="L76" s="384"/>
      <c r="M76" s="384"/>
      <c r="N76" s="384"/>
      <c r="O76" s="384"/>
      <c r="P76" s="384"/>
      <c r="Q76" s="384"/>
      <c r="R76" s="384"/>
      <c r="S76" s="384"/>
      <c r="T76" s="384"/>
      <c r="U76" s="756"/>
      <c r="V76" s="606"/>
      <c r="W76" s="952"/>
      <c r="X76" s="600"/>
      <c r="Y76" s="360"/>
      <c r="Z76" s="384"/>
      <c r="AA76" s="384"/>
      <c r="AB76" s="384"/>
      <c r="AC76" s="384"/>
      <c r="AD76" s="384"/>
      <c r="AE76" s="384"/>
      <c r="AF76" s="384"/>
      <c r="AG76" s="384"/>
      <c r="AH76" s="384"/>
      <c r="AI76" s="384"/>
      <c r="AJ76" s="384"/>
      <c r="AK76" s="384"/>
      <c r="AL76" s="384"/>
      <c r="AM76" s="384"/>
      <c r="AN76" s="384"/>
      <c r="AO76" s="384"/>
      <c r="AP76" s="384"/>
      <c r="AQ76" s="756"/>
    </row>
    <row r="77" spans="2:43" s="373" customFormat="1">
      <c r="B77" s="952"/>
      <c r="C77" s="609" t="s">
        <v>44</v>
      </c>
      <c r="D77" s="367"/>
      <c r="E77" s="646">
        <v>67729</v>
      </c>
      <c r="F77" s="646">
        <v>11201</v>
      </c>
      <c r="G77" s="646">
        <v>415</v>
      </c>
      <c r="H77" s="646">
        <v>271</v>
      </c>
      <c r="I77" s="646">
        <v>423</v>
      </c>
      <c r="J77" s="646">
        <v>32</v>
      </c>
      <c r="K77" s="646">
        <v>81</v>
      </c>
      <c r="L77" s="646">
        <v>26</v>
      </c>
      <c r="M77" s="646">
        <v>779</v>
      </c>
      <c r="N77" s="646">
        <v>25</v>
      </c>
      <c r="O77" s="646">
        <v>0</v>
      </c>
      <c r="P77" s="646">
        <v>112</v>
      </c>
      <c r="Q77" s="646">
        <v>454</v>
      </c>
      <c r="R77" s="646">
        <v>502</v>
      </c>
      <c r="S77" s="646">
        <v>1289</v>
      </c>
      <c r="T77" s="646">
        <v>906</v>
      </c>
      <c r="U77" s="753">
        <v>1202</v>
      </c>
      <c r="V77" s="608"/>
      <c r="W77" s="952"/>
      <c r="X77" s="609" t="s">
        <v>44</v>
      </c>
      <c r="Y77" s="367"/>
      <c r="Z77" s="646">
        <v>92</v>
      </c>
      <c r="AA77" s="646">
        <v>0</v>
      </c>
      <c r="AB77" s="646">
        <v>0</v>
      </c>
      <c r="AC77" s="646">
        <v>0</v>
      </c>
      <c r="AD77" s="646">
        <v>0</v>
      </c>
      <c r="AE77" s="646">
        <v>110</v>
      </c>
      <c r="AF77" s="646">
        <v>53775</v>
      </c>
      <c r="AG77" s="646">
        <v>891</v>
      </c>
      <c r="AH77" s="646">
        <v>56</v>
      </c>
      <c r="AI77" s="646">
        <v>1532</v>
      </c>
      <c r="AJ77" s="646">
        <v>186</v>
      </c>
      <c r="AK77" s="646">
        <v>2871</v>
      </c>
      <c r="AL77" s="646">
        <v>1398</v>
      </c>
      <c r="AM77" s="646">
        <v>50</v>
      </c>
      <c r="AN77" s="646">
        <v>211</v>
      </c>
      <c r="AO77" s="646">
        <v>34</v>
      </c>
      <c r="AP77" s="646">
        <v>6</v>
      </c>
      <c r="AQ77" s="753">
        <v>0</v>
      </c>
    </row>
    <row r="78" spans="2:43">
      <c r="B78" s="952"/>
      <c r="C78" s="600" t="s">
        <v>240</v>
      </c>
      <c r="D78" s="360"/>
      <c r="E78" s="384">
        <v>932</v>
      </c>
      <c r="F78" s="384">
        <v>101</v>
      </c>
      <c r="G78" s="384">
        <v>1</v>
      </c>
      <c r="H78" s="384">
        <v>4</v>
      </c>
      <c r="I78" s="384">
        <v>8</v>
      </c>
      <c r="J78" s="384">
        <v>0</v>
      </c>
      <c r="K78" s="384">
        <v>0</v>
      </c>
      <c r="L78" s="384">
        <v>0</v>
      </c>
      <c r="M78" s="384">
        <v>8</v>
      </c>
      <c r="N78" s="384">
        <v>0</v>
      </c>
      <c r="O78" s="384">
        <v>0</v>
      </c>
      <c r="P78" s="384">
        <v>1</v>
      </c>
      <c r="Q78" s="384">
        <v>3</v>
      </c>
      <c r="R78" s="384">
        <v>0</v>
      </c>
      <c r="S78" s="384">
        <v>10</v>
      </c>
      <c r="T78" s="384">
        <v>9</v>
      </c>
      <c r="U78" s="756">
        <v>52</v>
      </c>
      <c r="V78" s="606"/>
      <c r="W78" s="952"/>
      <c r="X78" s="600" t="s">
        <v>240</v>
      </c>
      <c r="Y78" s="360"/>
      <c r="Z78" s="384">
        <v>0</v>
      </c>
      <c r="AA78" s="384">
        <v>0</v>
      </c>
      <c r="AB78" s="384">
        <v>0</v>
      </c>
      <c r="AC78" s="384">
        <v>0</v>
      </c>
      <c r="AD78" s="384">
        <v>0</v>
      </c>
      <c r="AE78" s="384">
        <v>1</v>
      </c>
      <c r="AF78" s="384">
        <v>772</v>
      </c>
      <c r="AG78" s="384">
        <v>6</v>
      </c>
      <c r="AH78" s="384">
        <v>0</v>
      </c>
      <c r="AI78" s="384">
        <v>9</v>
      </c>
      <c r="AJ78" s="384">
        <v>0</v>
      </c>
      <c r="AK78" s="384">
        <v>34</v>
      </c>
      <c r="AL78" s="384">
        <v>10</v>
      </c>
      <c r="AM78" s="384">
        <v>2</v>
      </c>
      <c r="AN78" s="384">
        <v>2</v>
      </c>
      <c r="AO78" s="384">
        <v>0</v>
      </c>
      <c r="AP78" s="384">
        <v>0</v>
      </c>
      <c r="AQ78" s="756">
        <v>0</v>
      </c>
    </row>
    <row r="79" spans="2:43">
      <c r="B79" s="952"/>
      <c r="C79" s="600" t="s">
        <v>241</v>
      </c>
      <c r="D79" s="360"/>
      <c r="E79" s="384">
        <v>1353</v>
      </c>
      <c r="F79" s="384">
        <v>160</v>
      </c>
      <c r="G79" s="384">
        <v>10</v>
      </c>
      <c r="H79" s="384">
        <v>2</v>
      </c>
      <c r="I79" s="384">
        <v>5</v>
      </c>
      <c r="J79" s="384">
        <v>0</v>
      </c>
      <c r="K79" s="384">
        <v>2</v>
      </c>
      <c r="L79" s="384">
        <v>0</v>
      </c>
      <c r="M79" s="384">
        <v>16</v>
      </c>
      <c r="N79" s="384">
        <v>0</v>
      </c>
      <c r="O79" s="384">
        <v>0</v>
      </c>
      <c r="P79" s="384">
        <v>2</v>
      </c>
      <c r="Q79" s="384">
        <v>0</v>
      </c>
      <c r="R79" s="384">
        <v>4</v>
      </c>
      <c r="S79" s="384">
        <v>14</v>
      </c>
      <c r="T79" s="384">
        <v>18</v>
      </c>
      <c r="U79" s="756">
        <v>2</v>
      </c>
      <c r="V79" s="606"/>
      <c r="W79" s="952"/>
      <c r="X79" s="600" t="s">
        <v>241</v>
      </c>
      <c r="Y79" s="360"/>
      <c r="Z79" s="384">
        <v>0</v>
      </c>
      <c r="AA79" s="384">
        <v>0</v>
      </c>
      <c r="AB79" s="384">
        <v>0</v>
      </c>
      <c r="AC79" s="384">
        <v>0</v>
      </c>
      <c r="AD79" s="384">
        <v>0</v>
      </c>
      <c r="AE79" s="384">
        <v>2</v>
      </c>
      <c r="AF79" s="384">
        <v>1154</v>
      </c>
      <c r="AG79" s="384">
        <v>23</v>
      </c>
      <c r="AH79" s="384">
        <v>0</v>
      </c>
      <c r="AI79" s="384">
        <v>40</v>
      </c>
      <c r="AJ79" s="384">
        <v>0</v>
      </c>
      <c r="AK79" s="384">
        <v>35</v>
      </c>
      <c r="AL79" s="384">
        <v>19</v>
      </c>
      <c r="AM79" s="384">
        <v>2</v>
      </c>
      <c r="AN79" s="384">
        <v>1</v>
      </c>
      <c r="AO79" s="384">
        <v>2</v>
      </c>
      <c r="AP79" s="384">
        <v>0</v>
      </c>
      <c r="AQ79" s="756">
        <v>0</v>
      </c>
    </row>
    <row r="80" spans="2:43">
      <c r="B80" s="952"/>
      <c r="C80" s="600" t="s">
        <v>45</v>
      </c>
      <c r="D80" s="360"/>
      <c r="E80" s="384">
        <v>1424</v>
      </c>
      <c r="F80" s="384">
        <v>103</v>
      </c>
      <c r="G80" s="384">
        <v>7</v>
      </c>
      <c r="H80" s="384">
        <v>0</v>
      </c>
      <c r="I80" s="384">
        <v>2</v>
      </c>
      <c r="J80" s="384">
        <v>0</v>
      </c>
      <c r="K80" s="384">
        <v>0</v>
      </c>
      <c r="L80" s="384">
        <v>0</v>
      </c>
      <c r="M80" s="384">
        <v>19</v>
      </c>
      <c r="N80" s="384">
        <v>0</v>
      </c>
      <c r="O80" s="384">
        <v>0</v>
      </c>
      <c r="P80" s="384">
        <v>1</v>
      </c>
      <c r="Q80" s="384">
        <v>0</v>
      </c>
      <c r="R80" s="384">
        <v>1</v>
      </c>
      <c r="S80" s="384">
        <v>7</v>
      </c>
      <c r="T80" s="384">
        <v>14</v>
      </c>
      <c r="U80" s="756">
        <v>8</v>
      </c>
      <c r="V80" s="606"/>
      <c r="W80" s="952"/>
      <c r="X80" s="600" t="s">
        <v>45</v>
      </c>
      <c r="Y80" s="360"/>
      <c r="Z80" s="384">
        <v>1</v>
      </c>
      <c r="AA80" s="384">
        <v>0</v>
      </c>
      <c r="AB80" s="384">
        <v>0</v>
      </c>
      <c r="AC80" s="384">
        <v>0</v>
      </c>
      <c r="AD80" s="384">
        <v>0</v>
      </c>
      <c r="AE80" s="384">
        <v>2</v>
      </c>
      <c r="AF80" s="384">
        <v>1293</v>
      </c>
      <c r="AG80" s="384">
        <v>11</v>
      </c>
      <c r="AH80" s="384">
        <v>0</v>
      </c>
      <c r="AI80" s="384">
        <v>16</v>
      </c>
      <c r="AJ80" s="384">
        <v>6</v>
      </c>
      <c r="AK80" s="384">
        <v>26</v>
      </c>
      <c r="AL80" s="384">
        <v>10</v>
      </c>
      <c r="AM80" s="384">
        <v>0</v>
      </c>
      <c r="AN80" s="384">
        <v>0</v>
      </c>
      <c r="AO80" s="384">
        <v>0</v>
      </c>
      <c r="AP80" s="384">
        <v>0</v>
      </c>
      <c r="AQ80" s="756">
        <v>0</v>
      </c>
    </row>
    <row r="81" spans="2:43">
      <c r="B81" s="952"/>
      <c r="C81" s="600" t="s">
        <v>242</v>
      </c>
      <c r="D81" s="360"/>
      <c r="E81" s="384">
        <v>1578</v>
      </c>
      <c r="F81" s="384">
        <v>122</v>
      </c>
      <c r="G81" s="384">
        <v>8</v>
      </c>
      <c r="H81" s="384">
        <v>4</v>
      </c>
      <c r="I81" s="384">
        <v>6</v>
      </c>
      <c r="J81" s="384">
        <v>0</v>
      </c>
      <c r="K81" s="384">
        <v>11</v>
      </c>
      <c r="L81" s="384">
        <v>0</v>
      </c>
      <c r="M81" s="384">
        <v>1</v>
      </c>
      <c r="N81" s="384">
        <v>0</v>
      </c>
      <c r="O81" s="384">
        <v>0</v>
      </c>
      <c r="P81" s="384">
        <v>0</v>
      </c>
      <c r="Q81" s="384">
        <v>2</v>
      </c>
      <c r="R81" s="384">
        <v>5</v>
      </c>
      <c r="S81" s="384">
        <v>9</v>
      </c>
      <c r="T81" s="384">
        <v>11</v>
      </c>
      <c r="U81" s="756">
        <v>5</v>
      </c>
      <c r="V81" s="606"/>
      <c r="W81" s="952"/>
      <c r="X81" s="600" t="s">
        <v>242</v>
      </c>
      <c r="Y81" s="360"/>
      <c r="Z81" s="384">
        <v>0</v>
      </c>
      <c r="AA81" s="384">
        <v>0</v>
      </c>
      <c r="AB81" s="384">
        <v>0</v>
      </c>
      <c r="AC81" s="384">
        <v>0</v>
      </c>
      <c r="AD81" s="384">
        <v>0</v>
      </c>
      <c r="AE81" s="384">
        <v>2</v>
      </c>
      <c r="AF81" s="384">
        <v>1415</v>
      </c>
      <c r="AG81" s="384">
        <v>30</v>
      </c>
      <c r="AH81" s="384">
        <v>0</v>
      </c>
      <c r="AI81" s="384">
        <v>23</v>
      </c>
      <c r="AJ81" s="384">
        <v>1</v>
      </c>
      <c r="AK81" s="384">
        <v>23</v>
      </c>
      <c r="AL81" s="384">
        <v>16</v>
      </c>
      <c r="AM81" s="384">
        <v>3</v>
      </c>
      <c r="AN81" s="384">
        <v>2</v>
      </c>
      <c r="AO81" s="384">
        <v>1</v>
      </c>
      <c r="AP81" s="384">
        <v>0</v>
      </c>
      <c r="AQ81" s="756">
        <v>0</v>
      </c>
    </row>
    <row r="82" spans="2:43" ht="14.25" thickBot="1">
      <c r="B82" s="953"/>
      <c r="C82" s="764" t="s">
        <v>46</v>
      </c>
      <c r="D82" s="761"/>
      <c r="E82" s="762">
        <v>11538</v>
      </c>
      <c r="F82" s="762">
        <v>2129</v>
      </c>
      <c r="G82" s="762">
        <v>35</v>
      </c>
      <c r="H82" s="762">
        <v>70</v>
      </c>
      <c r="I82" s="762">
        <v>48</v>
      </c>
      <c r="J82" s="762">
        <v>6</v>
      </c>
      <c r="K82" s="762">
        <v>1</v>
      </c>
      <c r="L82" s="762">
        <v>6</v>
      </c>
      <c r="M82" s="762">
        <v>216</v>
      </c>
      <c r="N82" s="762">
        <v>0</v>
      </c>
      <c r="O82" s="762">
        <v>0</v>
      </c>
      <c r="P82" s="762">
        <v>26</v>
      </c>
      <c r="Q82" s="762">
        <v>29</v>
      </c>
      <c r="R82" s="762">
        <v>150</v>
      </c>
      <c r="S82" s="762">
        <v>255</v>
      </c>
      <c r="T82" s="762">
        <v>206</v>
      </c>
      <c r="U82" s="763">
        <v>100</v>
      </c>
      <c r="V82" s="749"/>
      <c r="W82" s="952"/>
      <c r="X82" s="764" t="s">
        <v>46</v>
      </c>
      <c r="Y82" s="761"/>
      <c r="Z82" s="762">
        <v>12</v>
      </c>
      <c r="AA82" s="762">
        <v>0</v>
      </c>
      <c r="AB82" s="762">
        <v>0</v>
      </c>
      <c r="AC82" s="762">
        <v>0</v>
      </c>
      <c r="AD82" s="762">
        <v>0</v>
      </c>
      <c r="AE82" s="762">
        <v>29</v>
      </c>
      <c r="AF82" s="762">
        <v>9040</v>
      </c>
      <c r="AG82" s="762">
        <v>174</v>
      </c>
      <c r="AH82" s="762">
        <v>0</v>
      </c>
      <c r="AI82" s="762">
        <v>388</v>
      </c>
      <c r="AJ82" s="762">
        <v>67</v>
      </c>
      <c r="AK82" s="762">
        <v>401</v>
      </c>
      <c r="AL82" s="762">
        <v>243</v>
      </c>
      <c r="AM82" s="762">
        <v>6</v>
      </c>
      <c r="AN82" s="762">
        <v>19</v>
      </c>
      <c r="AO82" s="762">
        <v>11</v>
      </c>
      <c r="AP82" s="762">
        <v>0</v>
      </c>
      <c r="AQ82" s="763">
        <v>0</v>
      </c>
    </row>
    <row r="83" spans="2:43">
      <c r="U83" s="766"/>
      <c r="W83" s="766"/>
    </row>
  </sheetData>
  <mergeCells count="6">
    <mergeCell ref="B1:U1"/>
    <mergeCell ref="W1:AQ1"/>
    <mergeCell ref="B5:B43"/>
    <mergeCell ref="W5:W43"/>
    <mergeCell ref="B44:B82"/>
    <mergeCell ref="W44:W82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45" fitToWidth="2" orientation="landscape" r:id="rId1"/>
  <headerFooter>
    <oddHeader>&amp;R出入国在留管理庁　出入国管理統計
正誤情報　&amp;A</oddHeader>
  </headerFooter>
  <colBreaks count="1" manualBreakCount="1">
    <brk id="21" max="8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"/>
  <sheetViews>
    <sheetView showGridLines="0" zoomScaleNormal="100" zoomScaleSheetLayoutView="100" workbookViewId="0">
      <selection sqref="A1:I1"/>
    </sheetView>
  </sheetViews>
  <sheetFormatPr defaultRowHeight="13.5"/>
  <sheetData>
    <row r="1" spans="1:9" ht="39" customHeight="1">
      <c r="A1" s="780" t="s">
        <v>951</v>
      </c>
      <c r="B1" s="780"/>
      <c r="C1" s="780"/>
      <c r="D1" s="780"/>
      <c r="E1" s="780"/>
      <c r="F1" s="780"/>
      <c r="G1" s="780"/>
      <c r="H1" s="780"/>
      <c r="I1" s="780"/>
    </row>
    <row r="3" spans="1:9">
      <c r="A3" t="s">
        <v>253</v>
      </c>
    </row>
  </sheetData>
  <mergeCells count="1">
    <mergeCell ref="A1:I1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fitToHeight="0" orientation="portrait" r:id="rId1"/>
  <headerFooter>
    <oddHeader>&amp;R出入国在留管理庁　出入国管理統計
正誤情報　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74"/>
  <sheetViews>
    <sheetView zoomScale="70" zoomScaleNormal="70" workbookViewId="0">
      <pane ySplit="4" topLeftCell="A5" activePane="bottomLeft" state="frozen"/>
      <selection pane="bottomLeft" sqref="A1:O1"/>
    </sheetView>
  </sheetViews>
  <sheetFormatPr defaultRowHeight="14.25" customHeight="1"/>
  <cols>
    <col min="1" max="1" width="2.625" style="68" customWidth="1"/>
    <col min="2" max="2" width="20.625" style="68" customWidth="1"/>
    <col min="3" max="3" width="1.625" style="68" customWidth="1"/>
    <col min="4" max="15" width="15.625" style="68" customWidth="1"/>
    <col min="16" max="16384" width="9" style="68"/>
  </cols>
  <sheetData>
    <row r="1" spans="1:15" ht="45" customHeight="1">
      <c r="A1" s="783" t="s">
        <v>23</v>
      </c>
      <c r="B1" s="784"/>
      <c r="C1" s="784"/>
      <c r="D1" s="784"/>
      <c r="E1" s="785"/>
      <c r="F1" s="785"/>
      <c r="G1" s="785"/>
      <c r="H1" s="785"/>
      <c r="I1" s="785"/>
      <c r="J1" s="785"/>
      <c r="K1" s="785"/>
      <c r="L1" s="785"/>
      <c r="M1" s="785"/>
      <c r="N1" s="785"/>
      <c r="O1" s="785"/>
    </row>
    <row r="2" spans="1:15" ht="45" customHeight="1">
      <c r="A2" s="69"/>
      <c r="B2" s="70"/>
      <c r="C2" s="70"/>
      <c r="D2" s="70"/>
      <c r="E2" s="67"/>
      <c r="F2" s="67"/>
      <c r="G2" s="69"/>
      <c r="H2" s="71"/>
      <c r="I2" s="71"/>
      <c r="J2" s="67"/>
      <c r="K2" s="67"/>
      <c r="L2" s="67"/>
      <c r="M2" s="67"/>
      <c r="N2" s="67"/>
      <c r="O2" s="67"/>
    </row>
    <row r="3" spans="1:15" s="72" customFormat="1" ht="35.1" customHeight="1" thickBot="1">
      <c r="A3" s="786" t="s">
        <v>25</v>
      </c>
      <c r="B3" s="787"/>
      <c r="C3" s="788"/>
      <c r="D3" s="792" t="s">
        <v>4</v>
      </c>
      <c r="E3" s="793"/>
      <c r="F3" s="793"/>
      <c r="G3" s="793"/>
      <c r="H3" s="793"/>
      <c r="I3" s="794"/>
      <c r="J3" s="792" t="s">
        <v>5</v>
      </c>
      <c r="K3" s="795"/>
      <c r="L3" s="795"/>
      <c r="M3" s="795"/>
      <c r="N3" s="795"/>
      <c r="O3" s="796"/>
    </row>
    <row r="4" spans="1:15" s="78" customFormat="1" ht="69.95" customHeight="1" thickTop="1">
      <c r="A4" s="789"/>
      <c r="B4" s="790"/>
      <c r="C4" s="791"/>
      <c r="D4" s="73" t="s">
        <v>84</v>
      </c>
      <c r="E4" s="74" t="s">
        <v>85</v>
      </c>
      <c r="F4" s="74" t="s">
        <v>86</v>
      </c>
      <c r="G4" s="75" t="s">
        <v>87</v>
      </c>
      <c r="H4" s="74" t="s">
        <v>88</v>
      </c>
      <c r="I4" s="76" t="s">
        <v>89</v>
      </c>
      <c r="J4" s="77" t="s">
        <v>90</v>
      </c>
      <c r="K4" s="74" t="s">
        <v>85</v>
      </c>
      <c r="L4" s="74" t="s">
        <v>86</v>
      </c>
      <c r="M4" s="75" t="s">
        <v>87</v>
      </c>
      <c r="N4" s="74" t="s">
        <v>88</v>
      </c>
      <c r="O4" s="74" t="s">
        <v>89</v>
      </c>
    </row>
    <row r="5" spans="1:15" s="78" customFormat="1" ht="39.950000000000003" customHeight="1">
      <c r="A5" s="79"/>
      <c r="B5" s="80"/>
      <c r="C5" s="81"/>
      <c r="D5" s="82"/>
      <c r="E5" s="83"/>
      <c r="F5" s="83"/>
      <c r="G5" s="83"/>
      <c r="H5" s="83"/>
      <c r="I5" s="83"/>
      <c r="J5" s="84"/>
      <c r="K5" s="85"/>
      <c r="L5" s="85"/>
      <c r="M5" s="85"/>
      <c r="N5" s="85"/>
      <c r="O5" s="86"/>
    </row>
    <row r="6" spans="1:15" s="93" customFormat="1" ht="14.25" customHeight="1">
      <c r="A6" s="797" t="s">
        <v>30</v>
      </c>
      <c r="B6" s="798"/>
      <c r="C6" s="87"/>
      <c r="D6" s="88">
        <v>9146108</v>
      </c>
      <c r="E6" s="88">
        <f>E8+E23+E39+E45+E52+E60+E66</f>
        <v>3</v>
      </c>
      <c r="F6" s="88">
        <f>F8+F23+F39+F45+F52+F60+F66</f>
        <v>38118</v>
      </c>
      <c r="G6" s="88">
        <f>G8+G23+G39+G45+G52+G60+G66</f>
        <v>1</v>
      </c>
      <c r="H6" s="88">
        <f>H8+H23+H39+H45+H52+H60+H66</f>
        <v>533489</v>
      </c>
      <c r="I6" s="88">
        <f>I8+I23+I39+I45+I52+I60+I66</f>
        <v>4282759</v>
      </c>
      <c r="J6" s="89">
        <v>9146108</v>
      </c>
      <c r="K6" s="90">
        <v>3</v>
      </c>
      <c r="L6" s="91">
        <v>38118</v>
      </c>
      <c r="M6" s="90">
        <v>1</v>
      </c>
      <c r="N6" s="91">
        <v>533489</v>
      </c>
      <c r="O6" s="92">
        <v>4282759</v>
      </c>
    </row>
    <row r="7" spans="1:15" s="78" customFormat="1" ht="30" customHeight="1">
      <c r="A7" s="94"/>
      <c r="B7" s="95"/>
      <c r="C7" s="96"/>
      <c r="D7" s="97"/>
      <c r="E7" s="98"/>
      <c r="F7" s="98"/>
      <c r="G7" s="98"/>
      <c r="H7" s="98"/>
      <c r="I7" s="98"/>
      <c r="J7" s="99"/>
      <c r="K7" s="100"/>
      <c r="L7" s="100"/>
      <c r="M7" s="100"/>
      <c r="N7" s="100"/>
      <c r="O7" s="101"/>
    </row>
    <row r="8" spans="1:15" s="93" customFormat="1" ht="17.100000000000001" customHeight="1">
      <c r="A8" s="797" t="s">
        <v>31</v>
      </c>
      <c r="B8" s="798"/>
      <c r="C8" s="87"/>
      <c r="D8" s="88">
        <v>6771094</v>
      </c>
      <c r="E8" s="88">
        <f>SUM(E10:E21)</f>
        <v>0</v>
      </c>
      <c r="F8" s="88">
        <f>SUM(F10:F21)</f>
        <v>23701</v>
      </c>
      <c r="G8" s="88">
        <f>SUM(G10:G21)</f>
        <v>0</v>
      </c>
      <c r="H8" s="88">
        <f>SUM(H10:H21)</f>
        <v>488860</v>
      </c>
      <c r="I8" s="88">
        <f>SUM(I10:I21)</f>
        <v>2560751</v>
      </c>
      <c r="J8" s="89">
        <v>6771094</v>
      </c>
      <c r="K8" s="90" t="s">
        <v>91</v>
      </c>
      <c r="L8" s="91">
        <v>23701</v>
      </c>
      <c r="M8" s="90" t="s">
        <v>91</v>
      </c>
      <c r="N8" s="91">
        <v>488860</v>
      </c>
      <c r="O8" s="92">
        <v>2560751</v>
      </c>
    </row>
    <row r="9" spans="1:15" s="78" customFormat="1" ht="17.100000000000001" customHeight="1">
      <c r="A9" s="94"/>
      <c r="B9" s="95"/>
      <c r="C9" s="96"/>
      <c r="D9" s="97"/>
      <c r="E9" s="98"/>
      <c r="F9" s="98"/>
      <c r="G9" s="98"/>
      <c r="H9" s="98"/>
      <c r="I9" s="98"/>
      <c r="J9" s="99"/>
      <c r="K9" s="100"/>
      <c r="L9" s="100"/>
      <c r="M9" s="100"/>
      <c r="N9" s="100"/>
      <c r="O9" s="101"/>
    </row>
    <row r="10" spans="1:15" s="78" customFormat="1" ht="17.100000000000001" customHeight="1">
      <c r="A10" s="94"/>
      <c r="B10" s="95" t="s">
        <v>32</v>
      </c>
      <c r="C10" s="96"/>
      <c r="D10" s="98">
        <v>1212329</v>
      </c>
      <c r="E10" s="98">
        <v>0</v>
      </c>
      <c r="F10" s="98">
        <v>11873</v>
      </c>
      <c r="G10" s="98">
        <v>0</v>
      </c>
      <c r="H10" s="98">
        <v>36901</v>
      </c>
      <c r="I10" s="98">
        <v>581259</v>
      </c>
      <c r="J10" s="102">
        <v>1212329</v>
      </c>
      <c r="K10" s="100" t="s">
        <v>91</v>
      </c>
      <c r="L10" s="103">
        <v>11873</v>
      </c>
      <c r="M10" s="100" t="s">
        <v>91</v>
      </c>
      <c r="N10" s="103">
        <v>36901</v>
      </c>
      <c r="O10" s="104">
        <v>581259</v>
      </c>
    </row>
    <row r="11" spans="1:15" s="78" customFormat="1" ht="17.100000000000001" customHeight="1">
      <c r="A11" s="94"/>
      <c r="B11" s="781" t="s">
        <v>92</v>
      </c>
      <c r="C11" s="782"/>
      <c r="D11" s="98">
        <v>1432351</v>
      </c>
      <c r="E11" s="98">
        <v>0</v>
      </c>
      <c r="F11" s="98">
        <v>923</v>
      </c>
      <c r="G11" s="98">
        <v>0</v>
      </c>
      <c r="H11" s="98">
        <v>3685</v>
      </c>
      <c r="I11" s="98">
        <v>536494</v>
      </c>
      <c r="J11" s="102">
        <v>1432351</v>
      </c>
      <c r="K11" s="100" t="s">
        <v>91</v>
      </c>
      <c r="L11" s="100">
        <v>923</v>
      </c>
      <c r="M11" s="100" t="s">
        <v>91</v>
      </c>
      <c r="N11" s="103">
        <v>3685</v>
      </c>
      <c r="O11" s="104">
        <v>536494</v>
      </c>
    </row>
    <row r="12" spans="1:15" s="78" customFormat="1" ht="17.100000000000001" customHeight="1">
      <c r="A12" s="94"/>
      <c r="B12" s="781" t="s">
        <v>93</v>
      </c>
      <c r="C12" s="782"/>
      <c r="D12" s="98">
        <v>513195</v>
      </c>
      <c r="E12" s="98">
        <v>0</v>
      </c>
      <c r="F12" s="98">
        <v>5</v>
      </c>
      <c r="G12" s="98">
        <v>0</v>
      </c>
      <c r="H12" s="98">
        <v>53343</v>
      </c>
      <c r="I12" s="98">
        <v>212445</v>
      </c>
      <c r="J12" s="102">
        <v>513195</v>
      </c>
      <c r="K12" s="100" t="s">
        <v>91</v>
      </c>
      <c r="L12" s="100">
        <v>5</v>
      </c>
      <c r="M12" s="100" t="s">
        <v>91</v>
      </c>
      <c r="N12" s="103">
        <v>53343</v>
      </c>
      <c r="O12" s="104">
        <v>212445</v>
      </c>
    </row>
    <row r="13" spans="1:15" s="78" customFormat="1" ht="17.100000000000001" customHeight="1">
      <c r="A13" s="94"/>
      <c r="B13" s="781" t="s">
        <v>94</v>
      </c>
      <c r="C13" s="782"/>
      <c r="D13" s="98">
        <v>21759</v>
      </c>
      <c r="E13" s="98">
        <v>0</v>
      </c>
      <c r="F13" s="98">
        <v>1</v>
      </c>
      <c r="G13" s="98">
        <v>0</v>
      </c>
      <c r="H13" s="98">
        <v>1356</v>
      </c>
      <c r="I13" s="98">
        <v>6585</v>
      </c>
      <c r="J13" s="102">
        <v>21759</v>
      </c>
      <c r="K13" s="100" t="s">
        <v>91</v>
      </c>
      <c r="L13" s="100">
        <v>1</v>
      </c>
      <c r="M13" s="100" t="s">
        <v>91</v>
      </c>
      <c r="N13" s="103">
        <v>1356</v>
      </c>
      <c r="O13" s="104">
        <v>6585</v>
      </c>
    </row>
    <row r="14" spans="1:15" s="112" customFormat="1" ht="30" customHeight="1">
      <c r="A14" s="105"/>
      <c r="B14" s="106" t="s">
        <v>36</v>
      </c>
      <c r="C14" s="107"/>
      <c r="D14" s="108">
        <v>69543</v>
      </c>
      <c r="E14" s="108">
        <v>0</v>
      </c>
      <c r="F14" s="108">
        <v>32</v>
      </c>
      <c r="G14" s="108">
        <v>0</v>
      </c>
      <c r="H14" s="108">
        <v>590</v>
      </c>
      <c r="I14" s="108">
        <v>52786</v>
      </c>
      <c r="J14" s="109">
        <v>69543</v>
      </c>
      <c r="K14" s="110" t="s">
        <v>91</v>
      </c>
      <c r="L14" s="110">
        <v>32</v>
      </c>
      <c r="M14" s="110" t="s">
        <v>91</v>
      </c>
      <c r="N14" s="110">
        <v>590</v>
      </c>
      <c r="O14" s="111">
        <v>52786</v>
      </c>
    </row>
    <row r="15" spans="1:15" s="78" customFormat="1" ht="17.100000000000001" customHeight="1">
      <c r="A15" s="94"/>
      <c r="B15" s="95" t="s">
        <v>37</v>
      </c>
      <c r="C15" s="96"/>
      <c r="D15" s="98">
        <v>68821</v>
      </c>
      <c r="E15" s="98">
        <v>0</v>
      </c>
      <c r="F15" s="98">
        <v>22</v>
      </c>
      <c r="G15" s="98">
        <v>0</v>
      </c>
      <c r="H15" s="98">
        <v>228</v>
      </c>
      <c r="I15" s="98">
        <v>44343</v>
      </c>
      <c r="J15" s="102">
        <v>68821</v>
      </c>
      <c r="K15" s="100" t="s">
        <v>91</v>
      </c>
      <c r="L15" s="100">
        <v>22</v>
      </c>
      <c r="M15" s="100" t="s">
        <v>91</v>
      </c>
      <c r="N15" s="100">
        <v>228</v>
      </c>
      <c r="O15" s="104">
        <v>44343</v>
      </c>
    </row>
    <row r="16" spans="1:15" s="78" customFormat="1" ht="17.100000000000001" customHeight="1">
      <c r="A16" s="94"/>
      <c r="B16" s="95" t="s">
        <v>38</v>
      </c>
      <c r="C16" s="96"/>
      <c r="D16" s="98">
        <v>2625377</v>
      </c>
      <c r="E16" s="98">
        <v>0</v>
      </c>
      <c r="F16" s="98">
        <v>10377</v>
      </c>
      <c r="G16" s="98">
        <v>0</v>
      </c>
      <c r="H16" s="98">
        <v>388569</v>
      </c>
      <c r="I16" s="98">
        <v>612800</v>
      </c>
      <c r="J16" s="102">
        <v>2625377</v>
      </c>
      <c r="K16" s="100" t="s">
        <v>91</v>
      </c>
      <c r="L16" s="103">
        <v>10377</v>
      </c>
      <c r="M16" s="100" t="s">
        <v>91</v>
      </c>
      <c r="N16" s="103">
        <v>388569</v>
      </c>
      <c r="O16" s="104">
        <v>612800</v>
      </c>
    </row>
    <row r="17" spans="1:15" s="78" customFormat="1" ht="17.100000000000001" customHeight="1">
      <c r="A17" s="94"/>
      <c r="B17" s="781" t="s">
        <v>95</v>
      </c>
      <c r="C17" s="782"/>
      <c r="D17" s="98">
        <v>6967</v>
      </c>
      <c r="E17" s="98">
        <v>0</v>
      </c>
      <c r="F17" s="98">
        <v>172</v>
      </c>
      <c r="G17" s="98">
        <v>0</v>
      </c>
      <c r="H17" s="98">
        <v>511</v>
      </c>
      <c r="I17" s="98">
        <v>2107</v>
      </c>
      <c r="J17" s="102">
        <v>6967</v>
      </c>
      <c r="K17" s="100" t="s">
        <v>91</v>
      </c>
      <c r="L17" s="100">
        <v>172</v>
      </c>
      <c r="M17" s="100" t="s">
        <v>91</v>
      </c>
      <c r="N17" s="100">
        <v>511</v>
      </c>
      <c r="O17" s="104">
        <v>2107</v>
      </c>
    </row>
    <row r="18" spans="1:15" s="112" customFormat="1" ht="30" customHeight="1">
      <c r="A18" s="105"/>
      <c r="B18" s="106" t="s">
        <v>40</v>
      </c>
      <c r="C18" s="107"/>
      <c r="D18" s="108">
        <v>180161</v>
      </c>
      <c r="E18" s="108">
        <v>0</v>
      </c>
      <c r="F18" s="108">
        <v>18</v>
      </c>
      <c r="G18" s="108">
        <v>0</v>
      </c>
      <c r="H18" s="108">
        <v>302</v>
      </c>
      <c r="I18" s="108">
        <v>104842</v>
      </c>
      <c r="J18" s="109">
        <v>180161</v>
      </c>
      <c r="K18" s="110" t="s">
        <v>91</v>
      </c>
      <c r="L18" s="110">
        <v>18</v>
      </c>
      <c r="M18" s="110" t="s">
        <v>91</v>
      </c>
      <c r="N18" s="110">
        <v>302</v>
      </c>
      <c r="O18" s="111">
        <v>104842</v>
      </c>
    </row>
    <row r="19" spans="1:15" s="78" customFormat="1" ht="17.100000000000001" customHeight="1">
      <c r="A19" s="94"/>
      <c r="B19" s="95" t="s">
        <v>41</v>
      </c>
      <c r="C19" s="96"/>
      <c r="D19" s="98">
        <v>211481</v>
      </c>
      <c r="E19" s="98">
        <v>0</v>
      </c>
      <c r="F19" s="98">
        <v>15</v>
      </c>
      <c r="G19" s="98">
        <v>0</v>
      </c>
      <c r="H19" s="98">
        <v>234</v>
      </c>
      <c r="I19" s="98">
        <v>125132</v>
      </c>
      <c r="J19" s="102">
        <v>211481</v>
      </c>
      <c r="K19" s="100" t="s">
        <v>91</v>
      </c>
      <c r="L19" s="100">
        <v>15</v>
      </c>
      <c r="M19" s="100" t="s">
        <v>91</v>
      </c>
      <c r="N19" s="100">
        <v>234</v>
      </c>
      <c r="O19" s="104">
        <v>125132</v>
      </c>
    </row>
    <row r="20" spans="1:15" s="78" customFormat="1" ht="17.100000000000001" customHeight="1">
      <c r="A20" s="94"/>
      <c r="B20" s="95" t="s">
        <v>42</v>
      </c>
      <c r="C20" s="96"/>
      <c r="D20" s="98">
        <v>42117</v>
      </c>
      <c r="E20" s="98">
        <v>0</v>
      </c>
      <c r="F20" s="98">
        <v>3</v>
      </c>
      <c r="G20" s="98">
        <v>0</v>
      </c>
      <c r="H20" s="98">
        <v>177</v>
      </c>
      <c r="I20" s="98">
        <v>24177</v>
      </c>
      <c r="J20" s="102">
        <v>42117</v>
      </c>
      <c r="K20" s="100" t="s">
        <v>91</v>
      </c>
      <c r="L20" s="100">
        <v>3</v>
      </c>
      <c r="M20" s="100" t="s">
        <v>91</v>
      </c>
      <c r="N20" s="100">
        <v>177</v>
      </c>
      <c r="O20" s="104">
        <v>24177</v>
      </c>
    </row>
    <row r="21" spans="1:15" s="78" customFormat="1" ht="17.100000000000001" customHeight="1">
      <c r="A21" s="94"/>
      <c r="B21" s="95" t="s">
        <v>43</v>
      </c>
      <c r="C21" s="96"/>
      <c r="D21" s="98">
        <v>386993</v>
      </c>
      <c r="E21" s="98">
        <v>0</v>
      </c>
      <c r="F21" s="98">
        <v>260</v>
      </c>
      <c r="G21" s="98">
        <v>0</v>
      </c>
      <c r="H21" s="98">
        <v>2964</v>
      </c>
      <c r="I21" s="98">
        <v>257781</v>
      </c>
      <c r="J21" s="102">
        <v>386993</v>
      </c>
      <c r="K21" s="100" t="s">
        <v>91</v>
      </c>
      <c r="L21" s="100">
        <v>260</v>
      </c>
      <c r="M21" s="100" t="s">
        <v>91</v>
      </c>
      <c r="N21" s="103">
        <v>2964</v>
      </c>
      <c r="O21" s="104">
        <v>257781</v>
      </c>
    </row>
    <row r="22" spans="1:15" s="78" customFormat="1" ht="17.100000000000001" customHeight="1">
      <c r="A22" s="94"/>
      <c r="B22" s="95"/>
      <c r="C22" s="96"/>
      <c r="D22" s="97"/>
      <c r="E22" s="98"/>
      <c r="F22" s="98"/>
      <c r="G22" s="98"/>
      <c r="H22" s="98"/>
      <c r="I22" s="98"/>
      <c r="J22" s="99"/>
      <c r="K22" s="100"/>
      <c r="L22" s="100"/>
      <c r="M22" s="100"/>
      <c r="N22" s="100"/>
      <c r="O22" s="101"/>
    </row>
    <row r="23" spans="1:15" s="93" customFormat="1" ht="17.100000000000001" customHeight="1">
      <c r="A23" s="797" t="s">
        <v>44</v>
      </c>
      <c r="B23" s="798"/>
      <c r="C23" s="87"/>
      <c r="D23" s="113">
        <v>955453</v>
      </c>
      <c r="E23" s="88">
        <f>SUM(E25:E37)</f>
        <v>2</v>
      </c>
      <c r="F23" s="88">
        <f>SUM(F25:F37)</f>
        <v>13938</v>
      </c>
      <c r="G23" s="88">
        <f>SUM(G25:G37)</f>
        <v>0</v>
      </c>
      <c r="H23" s="88">
        <f>SUM(H25:H37)</f>
        <v>19756</v>
      </c>
      <c r="I23" s="113">
        <f>SUM(I25:I37)</f>
        <v>667338</v>
      </c>
      <c r="J23" s="89">
        <v>955452</v>
      </c>
      <c r="K23" s="90">
        <v>2</v>
      </c>
      <c r="L23" s="91">
        <v>13938</v>
      </c>
      <c r="M23" s="90" t="s">
        <v>91</v>
      </c>
      <c r="N23" s="91">
        <v>19756</v>
      </c>
      <c r="O23" s="92">
        <v>667337</v>
      </c>
    </row>
    <row r="24" spans="1:15" s="78" customFormat="1" ht="17.100000000000001" customHeight="1">
      <c r="A24" s="94"/>
      <c r="B24" s="95"/>
      <c r="C24" s="96"/>
      <c r="D24" s="97"/>
      <c r="E24" s="98"/>
      <c r="F24" s="98"/>
      <c r="G24" s="98"/>
      <c r="H24" s="98"/>
      <c r="I24" s="98"/>
      <c r="J24" s="99"/>
      <c r="K24" s="100"/>
      <c r="L24" s="100"/>
      <c r="M24" s="100"/>
      <c r="N24" s="100"/>
      <c r="O24" s="101"/>
    </row>
    <row r="25" spans="1:15" s="78" customFormat="1" ht="17.100000000000001" customHeight="1">
      <c r="A25" s="94"/>
      <c r="B25" s="95" t="s">
        <v>45</v>
      </c>
      <c r="C25" s="96"/>
      <c r="D25" s="98">
        <v>14864</v>
      </c>
      <c r="E25" s="98">
        <v>0</v>
      </c>
      <c r="F25" s="98">
        <v>6</v>
      </c>
      <c r="G25" s="98">
        <v>0</v>
      </c>
      <c r="H25" s="98">
        <v>296</v>
      </c>
      <c r="I25" s="98">
        <v>11629</v>
      </c>
      <c r="J25" s="102">
        <v>14864</v>
      </c>
      <c r="K25" s="100" t="s">
        <v>91</v>
      </c>
      <c r="L25" s="100">
        <v>6</v>
      </c>
      <c r="M25" s="100" t="s">
        <v>91</v>
      </c>
      <c r="N25" s="100">
        <v>296</v>
      </c>
      <c r="O25" s="104">
        <v>11629</v>
      </c>
    </row>
    <row r="26" spans="1:15" s="78" customFormat="1" ht="17.100000000000001" customHeight="1">
      <c r="A26" s="94"/>
      <c r="B26" s="95" t="s">
        <v>46</v>
      </c>
      <c r="C26" s="96"/>
      <c r="D26" s="98">
        <v>151702</v>
      </c>
      <c r="E26" s="98">
        <v>2</v>
      </c>
      <c r="F26" s="98">
        <v>59</v>
      </c>
      <c r="G26" s="98">
        <v>0</v>
      </c>
      <c r="H26" s="98">
        <v>3538</v>
      </c>
      <c r="I26" s="98">
        <v>114039</v>
      </c>
      <c r="J26" s="102">
        <v>151702</v>
      </c>
      <c r="K26" s="100">
        <v>2</v>
      </c>
      <c r="L26" s="100">
        <v>59</v>
      </c>
      <c r="M26" s="100" t="s">
        <v>91</v>
      </c>
      <c r="N26" s="103">
        <v>3538</v>
      </c>
      <c r="O26" s="104">
        <v>114039</v>
      </c>
    </row>
    <row r="27" spans="1:15" s="78" customFormat="1" ht="17.100000000000001" customHeight="1">
      <c r="A27" s="94"/>
      <c r="B27" s="95" t="s">
        <v>47</v>
      </c>
      <c r="C27" s="96"/>
      <c r="D27" s="98">
        <v>129362</v>
      </c>
      <c r="E27" s="98">
        <v>0</v>
      </c>
      <c r="F27" s="98">
        <v>59</v>
      </c>
      <c r="G27" s="98">
        <v>0</v>
      </c>
      <c r="H27" s="98">
        <v>2770</v>
      </c>
      <c r="I27" s="98">
        <v>93022</v>
      </c>
      <c r="J27" s="102">
        <v>129362</v>
      </c>
      <c r="K27" s="100" t="s">
        <v>91</v>
      </c>
      <c r="L27" s="100">
        <v>59</v>
      </c>
      <c r="M27" s="100" t="s">
        <v>91</v>
      </c>
      <c r="N27" s="103">
        <v>2770</v>
      </c>
      <c r="O27" s="104">
        <v>93022</v>
      </c>
    </row>
    <row r="28" spans="1:15" s="78" customFormat="1" ht="17.100000000000001" customHeight="1">
      <c r="A28" s="94"/>
      <c r="B28" s="95" t="s">
        <v>48</v>
      </c>
      <c r="C28" s="96"/>
      <c r="D28" s="98">
        <v>57705</v>
      </c>
      <c r="E28" s="98">
        <v>0</v>
      </c>
      <c r="F28" s="98">
        <v>22</v>
      </c>
      <c r="G28" s="98">
        <v>0</v>
      </c>
      <c r="H28" s="98">
        <v>702</v>
      </c>
      <c r="I28" s="98">
        <v>44777</v>
      </c>
      <c r="J28" s="102">
        <v>57705</v>
      </c>
      <c r="K28" s="100" t="s">
        <v>91</v>
      </c>
      <c r="L28" s="100">
        <v>22</v>
      </c>
      <c r="M28" s="100" t="s">
        <v>91</v>
      </c>
      <c r="N28" s="100">
        <v>702</v>
      </c>
      <c r="O28" s="104">
        <v>44777</v>
      </c>
    </row>
    <row r="29" spans="1:15" s="78" customFormat="1" ht="17.100000000000001" customHeight="1">
      <c r="A29" s="94"/>
      <c r="B29" s="95" t="s">
        <v>49</v>
      </c>
      <c r="C29" s="96"/>
      <c r="D29" s="98">
        <v>35102</v>
      </c>
      <c r="E29" s="98">
        <v>0</v>
      </c>
      <c r="F29" s="98">
        <v>39</v>
      </c>
      <c r="G29" s="98">
        <v>0</v>
      </c>
      <c r="H29" s="98">
        <v>642</v>
      </c>
      <c r="I29" s="98">
        <v>25566</v>
      </c>
      <c r="J29" s="102">
        <v>35102</v>
      </c>
      <c r="K29" s="100" t="s">
        <v>91</v>
      </c>
      <c r="L29" s="100">
        <v>39</v>
      </c>
      <c r="M29" s="100" t="s">
        <v>91</v>
      </c>
      <c r="N29" s="100">
        <v>642</v>
      </c>
      <c r="O29" s="104">
        <v>25566</v>
      </c>
    </row>
    <row r="30" spans="1:15" s="112" customFormat="1" ht="30" customHeight="1">
      <c r="A30" s="105"/>
      <c r="B30" s="106" t="s">
        <v>50</v>
      </c>
      <c r="C30" s="107"/>
      <c r="D30" s="108">
        <v>11056</v>
      </c>
      <c r="E30" s="108">
        <v>0</v>
      </c>
      <c r="F30" s="108">
        <v>7</v>
      </c>
      <c r="G30" s="108">
        <v>0</v>
      </c>
      <c r="H30" s="108">
        <v>226</v>
      </c>
      <c r="I30" s="108">
        <v>8099</v>
      </c>
      <c r="J30" s="109">
        <v>11056</v>
      </c>
      <c r="K30" s="110" t="s">
        <v>91</v>
      </c>
      <c r="L30" s="110">
        <v>7</v>
      </c>
      <c r="M30" s="110" t="s">
        <v>91</v>
      </c>
      <c r="N30" s="110">
        <v>226</v>
      </c>
      <c r="O30" s="111">
        <v>8099</v>
      </c>
    </row>
    <row r="31" spans="1:15" s="78" customFormat="1" ht="17.100000000000001" customHeight="1">
      <c r="A31" s="94"/>
      <c r="B31" s="95" t="s">
        <v>51</v>
      </c>
      <c r="C31" s="96"/>
      <c r="D31" s="98">
        <v>41748</v>
      </c>
      <c r="E31" s="98">
        <v>0</v>
      </c>
      <c r="F31" s="98">
        <v>19</v>
      </c>
      <c r="G31" s="98">
        <v>0</v>
      </c>
      <c r="H31" s="98">
        <v>391</v>
      </c>
      <c r="I31" s="98">
        <v>31486</v>
      </c>
      <c r="J31" s="102">
        <v>41748</v>
      </c>
      <c r="K31" s="100" t="s">
        <v>91</v>
      </c>
      <c r="L31" s="100">
        <v>19</v>
      </c>
      <c r="M31" s="100" t="s">
        <v>91</v>
      </c>
      <c r="N31" s="100">
        <v>391</v>
      </c>
      <c r="O31" s="104">
        <v>31486</v>
      </c>
    </row>
    <row r="32" spans="1:15" s="78" customFormat="1" ht="17.100000000000001" customHeight="1">
      <c r="A32" s="94"/>
      <c r="B32" s="95" t="s">
        <v>52</v>
      </c>
      <c r="C32" s="96"/>
      <c r="D32" s="98">
        <v>30744</v>
      </c>
      <c r="E32" s="98">
        <v>0</v>
      </c>
      <c r="F32" s="98">
        <v>4</v>
      </c>
      <c r="G32" s="98">
        <v>0</v>
      </c>
      <c r="H32" s="98">
        <v>591</v>
      </c>
      <c r="I32" s="98">
        <v>23489</v>
      </c>
      <c r="J32" s="102">
        <v>30744</v>
      </c>
      <c r="K32" s="100" t="s">
        <v>91</v>
      </c>
      <c r="L32" s="100">
        <v>4</v>
      </c>
      <c r="M32" s="100" t="s">
        <v>91</v>
      </c>
      <c r="N32" s="100">
        <v>591</v>
      </c>
      <c r="O32" s="104">
        <v>23489</v>
      </c>
    </row>
    <row r="33" spans="1:15" s="78" customFormat="1" ht="17.100000000000001" customHeight="1">
      <c r="A33" s="94"/>
      <c r="B33" s="95" t="s">
        <v>53</v>
      </c>
      <c r="C33" s="96"/>
      <c r="D33" s="98">
        <v>25267</v>
      </c>
      <c r="E33" s="98">
        <v>0</v>
      </c>
      <c r="F33" s="98">
        <v>5</v>
      </c>
      <c r="G33" s="98">
        <v>0</v>
      </c>
      <c r="H33" s="98">
        <v>479</v>
      </c>
      <c r="I33" s="98">
        <v>18938</v>
      </c>
      <c r="J33" s="102">
        <v>25267</v>
      </c>
      <c r="K33" s="100" t="s">
        <v>91</v>
      </c>
      <c r="L33" s="100">
        <v>5</v>
      </c>
      <c r="M33" s="100" t="s">
        <v>91</v>
      </c>
      <c r="N33" s="100">
        <v>479</v>
      </c>
      <c r="O33" s="104">
        <v>18938</v>
      </c>
    </row>
    <row r="34" spans="1:15" s="78" customFormat="1" ht="17.100000000000001" customHeight="1">
      <c r="A34" s="94"/>
      <c r="B34" s="95" t="s">
        <v>54</v>
      </c>
      <c r="C34" s="96"/>
      <c r="D34" s="98">
        <v>67114</v>
      </c>
      <c r="E34" s="98">
        <v>0</v>
      </c>
      <c r="F34" s="98">
        <v>13498</v>
      </c>
      <c r="G34" s="98">
        <v>0</v>
      </c>
      <c r="H34" s="98">
        <v>173</v>
      </c>
      <c r="I34" s="98">
        <v>29299</v>
      </c>
      <c r="J34" s="102">
        <v>67114</v>
      </c>
      <c r="K34" s="100" t="s">
        <v>91</v>
      </c>
      <c r="L34" s="103">
        <v>13498</v>
      </c>
      <c r="M34" s="100" t="s">
        <v>91</v>
      </c>
      <c r="N34" s="100">
        <v>173</v>
      </c>
      <c r="O34" s="104">
        <v>29299</v>
      </c>
    </row>
    <row r="35" spans="1:15" s="112" customFormat="1" ht="30" customHeight="1">
      <c r="A35" s="105"/>
      <c r="B35" s="106" t="s">
        <v>55</v>
      </c>
      <c r="C35" s="107"/>
      <c r="D35" s="114">
        <v>215179</v>
      </c>
      <c r="E35" s="108">
        <v>0</v>
      </c>
      <c r="F35" s="108">
        <v>80</v>
      </c>
      <c r="G35" s="108">
        <v>0</v>
      </c>
      <c r="H35" s="108">
        <v>4438</v>
      </c>
      <c r="I35" s="114">
        <v>158704</v>
      </c>
      <c r="J35" s="109">
        <v>215180</v>
      </c>
      <c r="K35" s="110" t="s">
        <v>91</v>
      </c>
      <c r="L35" s="110">
        <v>80</v>
      </c>
      <c r="M35" s="110" t="s">
        <v>91</v>
      </c>
      <c r="N35" s="115">
        <v>4438</v>
      </c>
      <c r="O35" s="111">
        <v>158705</v>
      </c>
    </row>
    <row r="36" spans="1:15" s="78" customFormat="1" ht="17.100000000000001" customHeight="1">
      <c r="A36" s="94"/>
      <c r="B36" s="781" t="s">
        <v>56</v>
      </c>
      <c r="C36" s="782"/>
      <c r="D36" s="116">
        <v>40715</v>
      </c>
      <c r="E36" s="98">
        <v>0</v>
      </c>
      <c r="F36" s="98">
        <v>2</v>
      </c>
      <c r="G36" s="98">
        <v>0</v>
      </c>
      <c r="H36" s="98">
        <v>3779</v>
      </c>
      <c r="I36" s="116">
        <v>19574</v>
      </c>
      <c r="J36" s="102">
        <v>40713</v>
      </c>
      <c r="K36" s="100" t="s">
        <v>91</v>
      </c>
      <c r="L36" s="100">
        <v>2</v>
      </c>
      <c r="M36" s="100" t="s">
        <v>91</v>
      </c>
      <c r="N36" s="103">
        <v>3779</v>
      </c>
      <c r="O36" s="104">
        <v>19572</v>
      </c>
    </row>
    <row r="37" spans="1:15" s="78" customFormat="1" ht="17.100000000000001" customHeight="1">
      <c r="A37" s="94"/>
      <c r="B37" s="95" t="s">
        <v>43</v>
      </c>
      <c r="C37" s="96"/>
      <c r="D37" s="98">
        <v>134895</v>
      </c>
      <c r="E37" s="98">
        <v>0</v>
      </c>
      <c r="F37" s="98">
        <v>138</v>
      </c>
      <c r="G37" s="98">
        <v>0</v>
      </c>
      <c r="H37" s="98">
        <v>1731</v>
      </c>
      <c r="I37" s="98">
        <v>88716</v>
      </c>
      <c r="J37" s="102">
        <v>134895</v>
      </c>
      <c r="K37" s="100" t="s">
        <v>91</v>
      </c>
      <c r="L37" s="100">
        <v>138</v>
      </c>
      <c r="M37" s="100" t="s">
        <v>91</v>
      </c>
      <c r="N37" s="103">
        <v>1731</v>
      </c>
      <c r="O37" s="104">
        <v>88716</v>
      </c>
    </row>
    <row r="38" spans="1:15" s="78" customFormat="1" ht="17.100000000000001" customHeight="1">
      <c r="A38" s="94"/>
      <c r="B38" s="95"/>
      <c r="C38" s="96"/>
      <c r="D38" s="97"/>
      <c r="E38" s="98"/>
      <c r="F38" s="98"/>
      <c r="G38" s="98"/>
      <c r="H38" s="98"/>
      <c r="I38" s="98"/>
      <c r="J38" s="99"/>
      <c r="K38" s="100"/>
      <c r="L38" s="100"/>
      <c r="M38" s="100"/>
      <c r="N38" s="100"/>
      <c r="O38" s="101"/>
    </row>
    <row r="39" spans="1:15" s="93" customFormat="1" ht="17.100000000000001" customHeight="1">
      <c r="A39" s="797" t="s">
        <v>57</v>
      </c>
      <c r="B39" s="798"/>
      <c r="C39" s="87"/>
      <c r="D39" s="88">
        <v>28836</v>
      </c>
      <c r="E39" s="88">
        <f>SUM(E41:E43)</f>
        <v>0</v>
      </c>
      <c r="F39" s="88">
        <f>SUM(F41:F43)</f>
        <v>9</v>
      </c>
      <c r="G39" s="88">
        <f>SUM(G41:G43)</f>
        <v>0</v>
      </c>
      <c r="H39" s="88">
        <f>SUM(H41:H43)</f>
        <v>449</v>
      </c>
      <c r="I39" s="88">
        <f>SUM(I41:I43)</f>
        <v>16106</v>
      </c>
      <c r="J39" s="89">
        <v>28836</v>
      </c>
      <c r="K39" s="90" t="s">
        <v>91</v>
      </c>
      <c r="L39" s="90">
        <v>9</v>
      </c>
      <c r="M39" s="90" t="s">
        <v>91</v>
      </c>
      <c r="N39" s="90">
        <v>449</v>
      </c>
      <c r="O39" s="92">
        <v>16106</v>
      </c>
    </row>
    <row r="40" spans="1:15" s="78" customFormat="1" ht="17.100000000000001" customHeight="1">
      <c r="A40" s="94"/>
      <c r="B40" s="95"/>
      <c r="C40" s="96"/>
      <c r="D40" s="97"/>
      <c r="E40" s="98"/>
      <c r="F40" s="98"/>
      <c r="G40" s="98"/>
      <c r="H40" s="98"/>
      <c r="I40" s="98"/>
      <c r="J40" s="99"/>
      <c r="K40" s="100"/>
      <c r="L40" s="100"/>
      <c r="M40" s="100"/>
      <c r="N40" s="100"/>
      <c r="O40" s="101"/>
    </row>
    <row r="41" spans="1:15" s="78" customFormat="1" ht="17.100000000000001" customHeight="1">
      <c r="A41" s="94"/>
      <c r="B41" s="95" t="s">
        <v>58</v>
      </c>
      <c r="C41" s="96"/>
      <c r="D41" s="98">
        <v>5674</v>
      </c>
      <c r="E41" s="98">
        <v>0</v>
      </c>
      <c r="F41" s="98">
        <v>0</v>
      </c>
      <c r="G41" s="98">
        <v>0</v>
      </c>
      <c r="H41" s="98">
        <v>61</v>
      </c>
      <c r="I41" s="98">
        <v>3427</v>
      </c>
      <c r="J41" s="102">
        <v>5674</v>
      </c>
      <c r="K41" s="100" t="s">
        <v>91</v>
      </c>
      <c r="L41" s="100" t="s">
        <v>91</v>
      </c>
      <c r="M41" s="100" t="s">
        <v>91</v>
      </c>
      <c r="N41" s="100">
        <v>61</v>
      </c>
      <c r="O41" s="104">
        <v>3427</v>
      </c>
    </row>
    <row r="42" spans="1:15" s="78" customFormat="1" ht="17.100000000000001" customHeight="1">
      <c r="A42" s="94"/>
      <c r="B42" s="95" t="s">
        <v>59</v>
      </c>
      <c r="C42" s="96"/>
      <c r="D42" s="98">
        <v>4262</v>
      </c>
      <c r="E42" s="98">
        <v>0</v>
      </c>
      <c r="F42" s="98">
        <v>0</v>
      </c>
      <c r="G42" s="98">
        <v>0</v>
      </c>
      <c r="H42" s="98">
        <v>15</v>
      </c>
      <c r="I42" s="98">
        <v>2042</v>
      </c>
      <c r="J42" s="102">
        <v>4262</v>
      </c>
      <c r="K42" s="100" t="s">
        <v>91</v>
      </c>
      <c r="L42" s="100" t="s">
        <v>91</v>
      </c>
      <c r="M42" s="100" t="s">
        <v>91</v>
      </c>
      <c r="N42" s="100">
        <v>15</v>
      </c>
      <c r="O42" s="104">
        <v>2042</v>
      </c>
    </row>
    <row r="43" spans="1:15" s="78" customFormat="1" ht="17.100000000000001" customHeight="1">
      <c r="A43" s="94"/>
      <c r="B43" s="95" t="s">
        <v>43</v>
      </c>
      <c r="C43" s="96"/>
      <c r="D43" s="98">
        <v>18900</v>
      </c>
      <c r="E43" s="98">
        <v>0</v>
      </c>
      <c r="F43" s="98">
        <v>9</v>
      </c>
      <c r="G43" s="98">
        <v>0</v>
      </c>
      <c r="H43" s="98">
        <v>373</v>
      </c>
      <c r="I43" s="98">
        <v>10637</v>
      </c>
      <c r="J43" s="102">
        <v>18900</v>
      </c>
      <c r="K43" s="100" t="s">
        <v>91</v>
      </c>
      <c r="L43" s="100">
        <v>9</v>
      </c>
      <c r="M43" s="100" t="s">
        <v>91</v>
      </c>
      <c r="N43" s="100">
        <v>373</v>
      </c>
      <c r="O43" s="104">
        <v>10637</v>
      </c>
    </row>
    <row r="44" spans="1:15" s="78" customFormat="1" ht="17.100000000000001" customHeight="1">
      <c r="A44" s="94"/>
      <c r="B44" s="95"/>
      <c r="C44" s="96"/>
      <c r="D44" s="97"/>
      <c r="E44" s="98"/>
      <c r="F44" s="98"/>
      <c r="G44" s="98"/>
      <c r="H44" s="98"/>
      <c r="I44" s="98"/>
      <c r="J44" s="99"/>
      <c r="K44" s="100"/>
      <c r="L44" s="100"/>
      <c r="M44" s="100"/>
      <c r="N44" s="100"/>
      <c r="O44" s="101"/>
    </row>
    <row r="45" spans="1:15" s="93" customFormat="1" ht="17.100000000000001" customHeight="1">
      <c r="A45" s="797" t="s">
        <v>60</v>
      </c>
      <c r="B45" s="798"/>
      <c r="C45" s="87"/>
      <c r="D45" s="113">
        <v>1003141</v>
      </c>
      <c r="E45" s="88">
        <f>SUM(E47:E50)</f>
        <v>1</v>
      </c>
      <c r="F45" s="88">
        <f>SUM(F47:F50)</f>
        <v>340</v>
      </c>
      <c r="G45" s="88">
        <f>SUM(G47:G50)</f>
        <v>0</v>
      </c>
      <c r="H45" s="88">
        <f>SUM(H47:H50)</f>
        <v>20055</v>
      </c>
      <c r="I45" s="113">
        <f>SUM(I47:I50)</f>
        <v>765989</v>
      </c>
      <c r="J45" s="89">
        <v>1003142</v>
      </c>
      <c r="K45" s="90">
        <v>1</v>
      </c>
      <c r="L45" s="90">
        <v>340</v>
      </c>
      <c r="M45" s="90" t="s">
        <v>91</v>
      </c>
      <c r="N45" s="91">
        <v>20055</v>
      </c>
      <c r="O45" s="92">
        <v>765990</v>
      </c>
    </row>
    <row r="46" spans="1:15" s="78" customFormat="1" ht="17.100000000000001" customHeight="1">
      <c r="A46" s="94"/>
      <c r="B46" s="95"/>
      <c r="C46" s="96"/>
      <c r="D46" s="97"/>
      <c r="E46" s="98"/>
      <c r="F46" s="98"/>
      <c r="G46" s="98"/>
      <c r="H46" s="98"/>
      <c r="I46" s="98"/>
      <c r="J46" s="99"/>
      <c r="K46" s="100"/>
      <c r="L46" s="100"/>
      <c r="M46" s="100"/>
      <c r="N46" s="100"/>
      <c r="O46" s="101"/>
    </row>
    <row r="47" spans="1:15" s="78" customFormat="1" ht="17.100000000000001" customHeight="1">
      <c r="A47" s="94"/>
      <c r="B47" s="95" t="s">
        <v>61</v>
      </c>
      <c r="C47" s="96"/>
      <c r="D47" s="116">
        <v>173465</v>
      </c>
      <c r="E47" s="98">
        <v>0</v>
      </c>
      <c r="F47" s="98">
        <v>53</v>
      </c>
      <c r="G47" s="98">
        <v>0</v>
      </c>
      <c r="H47" s="98">
        <v>4529</v>
      </c>
      <c r="I47" s="116">
        <v>124493</v>
      </c>
      <c r="J47" s="102">
        <v>173466</v>
      </c>
      <c r="K47" s="100" t="s">
        <v>91</v>
      </c>
      <c r="L47" s="100">
        <v>53</v>
      </c>
      <c r="M47" s="100" t="s">
        <v>91</v>
      </c>
      <c r="N47" s="103">
        <v>4529</v>
      </c>
      <c r="O47" s="104">
        <v>124494</v>
      </c>
    </row>
    <row r="48" spans="1:15" s="78" customFormat="1" ht="17.100000000000001" customHeight="1">
      <c r="A48" s="94"/>
      <c r="B48" s="95" t="s">
        <v>62</v>
      </c>
      <c r="C48" s="96"/>
      <c r="D48" s="98">
        <v>24926</v>
      </c>
      <c r="E48" s="98">
        <v>0</v>
      </c>
      <c r="F48" s="98">
        <v>4</v>
      </c>
      <c r="G48" s="98">
        <v>0</v>
      </c>
      <c r="H48" s="98">
        <v>124</v>
      </c>
      <c r="I48" s="98">
        <v>22486</v>
      </c>
      <c r="J48" s="102">
        <v>24926</v>
      </c>
      <c r="K48" s="100" t="s">
        <v>91</v>
      </c>
      <c r="L48" s="100">
        <v>4</v>
      </c>
      <c r="M48" s="100" t="s">
        <v>91</v>
      </c>
      <c r="N48" s="100">
        <v>124</v>
      </c>
      <c r="O48" s="104">
        <v>22486</v>
      </c>
    </row>
    <row r="49" spans="1:15" s="78" customFormat="1" ht="17.100000000000001" customHeight="1">
      <c r="A49" s="94"/>
      <c r="B49" s="95" t="s">
        <v>63</v>
      </c>
      <c r="C49" s="96"/>
      <c r="D49" s="98">
        <v>798046</v>
      </c>
      <c r="E49" s="98">
        <v>1</v>
      </c>
      <c r="F49" s="98">
        <v>282</v>
      </c>
      <c r="G49" s="98">
        <v>0</v>
      </c>
      <c r="H49" s="98">
        <v>15355</v>
      </c>
      <c r="I49" s="98">
        <v>613921</v>
      </c>
      <c r="J49" s="102">
        <v>798046</v>
      </c>
      <c r="K49" s="100">
        <v>1</v>
      </c>
      <c r="L49" s="100">
        <v>282</v>
      </c>
      <c r="M49" s="100" t="s">
        <v>91</v>
      </c>
      <c r="N49" s="103">
        <v>15355</v>
      </c>
      <c r="O49" s="104">
        <v>613921</v>
      </c>
    </row>
    <row r="50" spans="1:15" s="78" customFormat="1" ht="17.100000000000001" customHeight="1">
      <c r="A50" s="94"/>
      <c r="B50" s="95" t="s">
        <v>43</v>
      </c>
      <c r="C50" s="96"/>
      <c r="D50" s="98">
        <v>6704</v>
      </c>
      <c r="E50" s="98">
        <v>0</v>
      </c>
      <c r="F50" s="98">
        <v>1</v>
      </c>
      <c r="G50" s="98">
        <v>0</v>
      </c>
      <c r="H50" s="98">
        <v>47</v>
      </c>
      <c r="I50" s="98">
        <v>5089</v>
      </c>
      <c r="J50" s="102">
        <v>6704</v>
      </c>
      <c r="K50" s="100" t="s">
        <v>91</v>
      </c>
      <c r="L50" s="100">
        <v>1</v>
      </c>
      <c r="M50" s="100" t="s">
        <v>91</v>
      </c>
      <c r="N50" s="100">
        <v>47</v>
      </c>
      <c r="O50" s="104">
        <v>5089</v>
      </c>
    </row>
    <row r="51" spans="1:15" s="78" customFormat="1" ht="17.100000000000001" customHeight="1">
      <c r="A51" s="94"/>
      <c r="B51" s="95"/>
      <c r="C51" s="96"/>
      <c r="D51" s="97"/>
      <c r="E51" s="98"/>
      <c r="F51" s="98"/>
      <c r="G51" s="98"/>
      <c r="H51" s="98"/>
      <c r="I51" s="98"/>
      <c r="J51" s="99"/>
      <c r="K51" s="100"/>
      <c r="L51" s="100"/>
      <c r="M51" s="100"/>
      <c r="N51" s="100"/>
      <c r="O51" s="101"/>
    </row>
    <row r="52" spans="1:15" s="93" customFormat="1" ht="17.100000000000001" customHeight="1">
      <c r="A52" s="797" t="s">
        <v>64</v>
      </c>
      <c r="B52" s="798"/>
      <c r="C52" s="87"/>
      <c r="D52" s="88">
        <v>101249</v>
      </c>
      <c r="E52" s="88">
        <f>SUM(E54:E58)</f>
        <v>0</v>
      </c>
      <c r="F52" s="88">
        <f>SUM(F54:F58)</f>
        <v>51</v>
      </c>
      <c r="G52" s="88">
        <f>SUM(G54:G58)</f>
        <v>1</v>
      </c>
      <c r="H52" s="88">
        <f>SUM(H54:H58)</f>
        <v>575</v>
      </c>
      <c r="I52" s="88">
        <f>SUM(I54:I58)</f>
        <v>66909</v>
      </c>
      <c r="J52" s="89">
        <v>101249</v>
      </c>
      <c r="K52" s="90" t="s">
        <v>91</v>
      </c>
      <c r="L52" s="90">
        <v>51</v>
      </c>
      <c r="M52" s="90">
        <v>1</v>
      </c>
      <c r="N52" s="90">
        <v>575</v>
      </c>
      <c r="O52" s="92">
        <v>66909</v>
      </c>
    </row>
    <row r="53" spans="1:15" s="78" customFormat="1" ht="17.100000000000001" customHeight="1">
      <c r="A53" s="94"/>
      <c r="B53" s="95"/>
      <c r="C53" s="96"/>
      <c r="D53" s="97"/>
      <c r="E53" s="98"/>
      <c r="F53" s="98"/>
      <c r="G53" s="98"/>
      <c r="H53" s="98"/>
      <c r="I53" s="98"/>
      <c r="J53" s="99"/>
      <c r="K53" s="100"/>
      <c r="L53" s="100"/>
      <c r="M53" s="100"/>
      <c r="N53" s="100"/>
      <c r="O53" s="101"/>
    </row>
    <row r="54" spans="1:15" s="78" customFormat="1" ht="17.100000000000001" customHeight="1">
      <c r="A54" s="94"/>
      <c r="B54" s="95" t="s">
        <v>65</v>
      </c>
      <c r="C54" s="96"/>
      <c r="D54" s="98">
        <v>5071</v>
      </c>
      <c r="E54" s="98">
        <v>0</v>
      </c>
      <c r="F54" s="98">
        <v>3</v>
      </c>
      <c r="G54" s="98">
        <v>0</v>
      </c>
      <c r="H54" s="98">
        <v>79</v>
      </c>
      <c r="I54" s="98">
        <v>4231</v>
      </c>
      <c r="J54" s="102">
        <v>5071</v>
      </c>
      <c r="K54" s="100" t="s">
        <v>91</v>
      </c>
      <c r="L54" s="100">
        <v>3</v>
      </c>
      <c r="M54" s="100" t="s">
        <v>91</v>
      </c>
      <c r="N54" s="100">
        <v>79</v>
      </c>
      <c r="O54" s="104">
        <v>4231</v>
      </c>
    </row>
    <row r="55" spans="1:15" s="78" customFormat="1" ht="17.100000000000001" customHeight="1">
      <c r="A55" s="94"/>
      <c r="B55" s="95" t="s">
        <v>66</v>
      </c>
      <c r="C55" s="96"/>
      <c r="D55" s="98">
        <v>69692</v>
      </c>
      <c r="E55" s="98">
        <v>0</v>
      </c>
      <c r="F55" s="98">
        <v>27</v>
      </c>
      <c r="G55" s="98">
        <v>0</v>
      </c>
      <c r="H55" s="98">
        <v>295</v>
      </c>
      <c r="I55" s="98">
        <v>40351</v>
      </c>
      <c r="J55" s="102">
        <v>69692</v>
      </c>
      <c r="K55" s="100" t="s">
        <v>91</v>
      </c>
      <c r="L55" s="100">
        <v>27</v>
      </c>
      <c r="M55" s="100" t="s">
        <v>91</v>
      </c>
      <c r="N55" s="100">
        <v>295</v>
      </c>
      <c r="O55" s="104">
        <v>40351</v>
      </c>
    </row>
    <row r="56" spans="1:15" s="78" customFormat="1" ht="17.100000000000001" customHeight="1">
      <c r="A56" s="94"/>
      <c r="B56" s="95" t="s">
        <v>67</v>
      </c>
      <c r="C56" s="96"/>
      <c r="D56" s="98">
        <v>3855</v>
      </c>
      <c r="E56" s="98">
        <v>0</v>
      </c>
      <c r="F56" s="98">
        <v>0</v>
      </c>
      <c r="G56" s="98">
        <v>0</v>
      </c>
      <c r="H56" s="98">
        <v>41</v>
      </c>
      <c r="I56" s="98">
        <v>3282</v>
      </c>
      <c r="J56" s="102">
        <v>3855</v>
      </c>
      <c r="K56" s="100" t="s">
        <v>91</v>
      </c>
      <c r="L56" s="100" t="s">
        <v>91</v>
      </c>
      <c r="M56" s="100" t="s">
        <v>91</v>
      </c>
      <c r="N56" s="100">
        <v>41</v>
      </c>
      <c r="O56" s="104">
        <v>3282</v>
      </c>
    </row>
    <row r="57" spans="1:15" s="78" customFormat="1" ht="17.100000000000001" customHeight="1">
      <c r="A57" s="94"/>
      <c r="B57" s="95" t="s">
        <v>68</v>
      </c>
      <c r="C57" s="96"/>
      <c r="D57" s="98">
        <v>13000</v>
      </c>
      <c r="E57" s="98">
        <v>0</v>
      </c>
      <c r="F57" s="98">
        <v>18</v>
      </c>
      <c r="G57" s="98">
        <v>0</v>
      </c>
      <c r="H57" s="98">
        <v>34</v>
      </c>
      <c r="I57" s="98">
        <v>11173</v>
      </c>
      <c r="J57" s="102">
        <v>13000</v>
      </c>
      <c r="K57" s="100" t="s">
        <v>91</v>
      </c>
      <c r="L57" s="100">
        <v>18</v>
      </c>
      <c r="M57" s="100" t="s">
        <v>91</v>
      </c>
      <c r="N57" s="100">
        <v>34</v>
      </c>
      <c r="O57" s="104">
        <v>11173</v>
      </c>
    </row>
    <row r="58" spans="1:15" s="78" customFormat="1" ht="17.100000000000001" customHeight="1">
      <c r="A58" s="94"/>
      <c r="B58" s="95" t="s">
        <v>43</v>
      </c>
      <c r="C58" s="96"/>
      <c r="D58" s="98">
        <v>9631</v>
      </c>
      <c r="E58" s="98">
        <v>0</v>
      </c>
      <c r="F58" s="98">
        <v>3</v>
      </c>
      <c r="G58" s="98">
        <v>1</v>
      </c>
      <c r="H58" s="98">
        <v>126</v>
      </c>
      <c r="I58" s="98">
        <v>7872</v>
      </c>
      <c r="J58" s="102">
        <v>9631</v>
      </c>
      <c r="K58" s="100" t="s">
        <v>91</v>
      </c>
      <c r="L58" s="100">
        <v>3</v>
      </c>
      <c r="M58" s="100">
        <v>1</v>
      </c>
      <c r="N58" s="100">
        <v>126</v>
      </c>
      <c r="O58" s="104">
        <v>7872</v>
      </c>
    </row>
    <row r="59" spans="1:15" s="78" customFormat="1" ht="17.100000000000001" customHeight="1">
      <c r="A59" s="94"/>
      <c r="B59" s="95"/>
      <c r="C59" s="96"/>
      <c r="D59" s="97"/>
      <c r="E59" s="98"/>
      <c r="F59" s="98"/>
      <c r="G59" s="98"/>
      <c r="H59" s="98"/>
      <c r="I59" s="98"/>
      <c r="J59" s="99"/>
      <c r="K59" s="100"/>
      <c r="L59" s="100"/>
      <c r="M59" s="100"/>
      <c r="N59" s="100"/>
      <c r="O59" s="101"/>
    </row>
    <row r="60" spans="1:15" s="93" customFormat="1" ht="17.100000000000001" customHeight="1">
      <c r="A60" s="797" t="s">
        <v>69</v>
      </c>
      <c r="B60" s="798"/>
      <c r="C60" s="87"/>
      <c r="D60" s="88">
        <v>285022</v>
      </c>
      <c r="E60" s="88">
        <f>SUM(E62:E64)</f>
        <v>0</v>
      </c>
      <c r="F60" s="88">
        <f>SUM(F62:F64)</f>
        <v>78</v>
      </c>
      <c r="G60" s="88">
        <f>SUM(G62:G64)</f>
        <v>0</v>
      </c>
      <c r="H60" s="88">
        <f>SUM(H62:H64)</f>
        <v>3742</v>
      </c>
      <c r="I60" s="88">
        <f>SUM(I62:I64)</f>
        <v>204829</v>
      </c>
      <c r="J60" s="89">
        <v>285022</v>
      </c>
      <c r="K60" s="90" t="s">
        <v>91</v>
      </c>
      <c r="L60" s="90">
        <v>78</v>
      </c>
      <c r="M60" s="90" t="s">
        <v>91</v>
      </c>
      <c r="N60" s="91">
        <v>3742</v>
      </c>
      <c r="O60" s="92">
        <v>204829</v>
      </c>
    </row>
    <row r="61" spans="1:15" s="93" customFormat="1" ht="17.100000000000001" customHeight="1">
      <c r="A61" s="117"/>
      <c r="B61" s="118"/>
      <c r="C61" s="87"/>
      <c r="D61" s="88"/>
      <c r="E61" s="88"/>
      <c r="F61" s="88"/>
      <c r="G61" s="88"/>
      <c r="H61" s="88"/>
      <c r="I61" s="88"/>
      <c r="J61" s="119"/>
      <c r="K61" s="90"/>
      <c r="L61" s="90"/>
      <c r="M61" s="90"/>
      <c r="N61" s="90"/>
      <c r="O61" s="120"/>
    </row>
    <row r="62" spans="1:15" s="78" customFormat="1" ht="17.100000000000001" customHeight="1">
      <c r="A62" s="94"/>
      <c r="B62" s="95" t="s">
        <v>70</v>
      </c>
      <c r="C62" s="96"/>
      <c r="D62" s="98">
        <v>246636</v>
      </c>
      <c r="E62" s="98">
        <v>0</v>
      </c>
      <c r="F62" s="98">
        <v>47</v>
      </c>
      <c r="G62" s="98">
        <v>0</v>
      </c>
      <c r="H62" s="98">
        <v>3078</v>
      </c>
      <c r="I62" s="98">
        <v>178483</v>
      </c>
      <c r="J62" s="102">
        <v>246636</v>
      </c>
      <c r="K62" s="100" t="s">
        <v>91</v>
      </c>
      <c r="L62" s="100">
        <v>47</v>
      </c>
      <c r="M62" s="100" t="s">
        <v>91</v>
      </c>
      <c r="N62" s="103">
        <v>3078</v>
      </c>
      <c r="O62" s="104">
        <v>178483</v>
      </c>
    </row>
    <row r="63" spans="1:15" s="78" customFormat="1" ht="17.100000000000001" customHeight="1">
      <c r="A63" s="94"/>
      <c r="B63" s="95" t="s">
        <v>71</v>
      </c>
      <c r="C63" s="96"/>
      <c r="D63" s="98">
        <v>35165</v>
      </c>
      <c r="E63" s="98">
        <v>0</v>
      </c>
      <c r="F63" s="98">
        <v>30</v>
      </c>
      <c r="G63" s="98">
        <v>0</v>
      </c>
      <c r="H63" s="98">
        <v>646</v>
      </c>
      <c r="I63" s="98">
        <v>23696</v>
      </c>
      <c r="J63" s="102">
        <v>35165</v>
      </c>
      <c r="K63" s="100" t="s">
        <v>91</v>
      </c>
      <c r="L63" s="100">
        <v>30</v>
      </c>
      <c r="M63" s="100" t="s">
        <v>91</v>
      </c>
      <c r="N63" s="100">
        <v>646</v>
      </c>
      <c r="O63" s="104">
        <v>23696</v>
      </c>
    </row>
    <row r="64" spans="1:15" s="78" customFormat="1" ht="17.100000000000001" customHeight="1">
      <c r="A64" s="94"/>
      <c r="B64" s="95" t="s">
        <v>43</v>
      </c>
      <c r="C64" s="96"/>
      <c r="D64" s="98">
        <v>3221</v>
      </c>
      <c r="E64" s="98">
        <v>0</v>
      </c>
      <c r="F64" s="98">
        <v>1</v>
      </c>
      <c r="G64" s="98">
        <v>0</v>
      </c>
      <c r="H64" s="98">
        <v>18</v>
      </c>
      <c r="I64" s="98">
        <v>2650</v>
      </c>
      <c r="J64" s="102">
        <v>3221</v>
      </c>
      <c r="K64" s="100" t="s">
        <v>91</v>
      </c>
      <c r="L64" s="100">
        <v>1</v>
      </c>
      <c r="M64" s="100" t="s">
        <v>91</v>
      </c>
      <c r="N64" s="100">
        <v>18</v>
      </c>
      <c r="O64" s="104">
        <v>2650</v>
      </c>
    </row>
    <row r="65" spans="1:15" s="78" customFormat="1" ht="17.100000000000001" customHeight="1">
      <c r="A65" s="94"/>
      <c r="B65" s="95"/>
      <c r="C65" s="96"/>
      <c r="D65" s="97"/>
      <c r="E65" s="98"/>
      <c r="F65" s="98"/>
      <c r="G65" s="98"/>
      <c r="H65" s="98"/>
      <c r="I65" s="98"/>
      <c r="J65" s="99"/>
      <c r="K65" s="100"/>
      <c r="L65" s="100"/>
      <c r="M65" s="100"/>
      <c r="N65" s="100"/>
      <c r="O65" s="101"/>
    </row>
    <row r="66" spans="1:15" s="93" customFormat="1" ht="17.100000000000001" customHeight="1">
      <c r="A66" s="797" t="s">
        <v>72</v>
      </c>
      <c r="B66" s="798"/>
      <c r="C66" s="87"/>
      <c r="D66" s="97">
        <v>1313</v>
      </c>
      <c r="E66" s="88">
        <v>0</v>
      </c>
      <c r="F66" s="88">
        <v>1</v>
      </c>
      <c r="G66" s="88">
        <v>0</v>
      </c>
      <c r="H66" s="88">
        <v>52</v>
      </c>
      <c r="I66" s="88">
        <v>837</v>
      </c>
      <c r="J66" s="89">
        <v>1313</v>
      </c>
      <c r="K66" s="90" t="s">
        <v>91</v>
      </c>
      <c r="L66" s="90">
        <v>1</v>
      </c>
      <c r="M66" s="90" t="s">
        <v>91</v>
      </c>
      <c r="N66" s="90">
        <v>52</v>
      </c>
      <c r="O66" s="120">
        <v>837</v>
      </c>
    </row>
    <row r="67" spans="1:15" s="78" customFormat="1" ht="14.25" customHeight="1">
      <c r="A67" s="121"/>
      <c r="B67" s="122"/>
      <c r="C67" s="123"/>
      <c r="D67" s="124"/>
      <c r="E67" s="125"/>
      <c r="F67" s="125"/>
      <c r="G67" s="125"/>
      <c r="H67" s="125"/>
      <c r="I67" s="125"/>
      <c r="J67" s="126"/>
      <c r="K67" s="127"/>
      <c r="L67" s="127"/>
      <c r="M67" s="127"/>
      <c r="N67" s="127"/>
      <c r="O67" s="128"/>
    </row>
    <row r="68" spans="1:15" ht="9.75" customHeight="1"/>
    <row r="69" spans="1:15" ht="12">
      <c r="D69" s="129"/>
    </row>
    <row r="70" spans="1:15" ht="12">
      <c r="D70" s="129"/>
    </row>
    <row r="71" spans="1:15" ht="12">
      <c r="D71" s="129"/>
    </row>
    <row r="72" spans="1:15" ht="12">
      <c r="D72" s="130"/>
    </row>
    <row r="73" spans="1:15" ht="12">
      <c r="D73" s="130"/>
    </row>
    <row r="74" spans="1:15" ht="12">
      <c r="D74" s="130"/>
    </row>
  </sheetData>
  <mergeCells count="17">
    <mergeCell ref="A39:B39"/>
    <mergeCell ref="A45:B45"/>
    <mergeCell ref="A52:B52"/>
    <mergeCell ref="A60:B60"/>
    <mergeCell ref="A66:B66"/>
    <mergeCell ref="B36:C36"/>
    <mergeCell ref="A1:O1"/>
    <mergeCell ref="A3:C4"/>
    <mergeCell ref="D3:I3"/>
    <mergeCell ref="J3:O3"/>
    <mergeCell ref="A6:B6"/>
    <mergeCell ref="A8:B8"/>
    <mergeCell ref="B11:C11"/>
    <mergeCell ref="B12:C12"/>
    <mergeCell ref="B13:C13"/>
    <mergeCell ref="B17:C17"/>
    <mergeCell ref="A23:B23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46" fitToHeight="0" orientation="portrait" r:id="rId1"/>
  <headerFooter>
    <oddHeader>&amp;R出入国在留管理庁　出入国管理統計
正誤情報　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8"/>
  <sheetViews>
    <sheetView zoomScale="70" zoomScaleNormal="70" zoomScaleSheetLayoutView="75" workbookViewId="0">
      <pane ySplit="4" topLeftCell="A5" activePane="bottomLeft" state="frozen"/>
      <selection pane="bottomLeft" sqref="A1:O1"/>
    </sheetView>
  </sheetViews>
  <sheetFormatPr defaultRowHeight="15" customHeight="1"/>
  <cols>
    <col min="1" max="1" width="2.625" style="194" customWidth="1"/>
    <col min="2" max="2" width="18.625" style="194" customWidth="1"/>
    <col min="3" max="3" width="1.625" style="194" customWidth="1"/>
    <col min="4" max="15" width="15.625" style="136" customWidth="1"/>
    <col min="16" max="16384" width="9" style="136"/>
  </cols>
  <sheetData>
    <row r="1" spans="1:15" s="131" customFormat="1" ht="38.1" customHeight="1">
      <c r="A1" s="801" t="s">
        <v>75</v>
      </c>
      <c r="B1" s="802"/>
      <c r="C1" s="802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</row>
    <row r="2" spans="1:15" s="131" customFormat="1" ht="38.1" customHeight="1">
      <c r="A2" s="132"/>
      <c r="B2" s="133"/>
      <c r="C2" s="133"/>
      <c r="D2" s="134"/>
      <c r="E2" s="135"/>
      <c r="F2" s="135"/>
      <c r="G2" s="135"/>
      <c r="H2" s="135"/>
      <c r="I2" s="135"/>
    </row>
    <row r="3" spans="1:15" ht="35.1" customHeight="1" thickBot="1">
      <c r="A3" s="804" t="s">
        <v>25</v>
      </c>
      <c r="B3" s="805"/>
      <c r="C3" s="806"/>
      <c r="D3" s="810" t="s">
        <v>4</v>
      </c>
      <c r="E3" s="811"/>
      <c r="F3" s="811"/>
      <c r="G3" s="811"/>
      <c r="H3" s="811"/>
      <c r="I3" s="812"/>
      <c r="J3" s="813" t="s">
        <v>5</v>
      </c>
      <c r="K3" s="814"/>
      <c r="L3" s="814"/>
      <c r="M3" s="814"/>
      <c r="N3" s="814"/>
      <c r="O3" s="815"/>
    </row>
    <row r="4" spans="1:15" s="142" customFormat="1" ht="90" customHeight="1" thickTop="1">
      <c r="A4" s="807"/>
      <c r="B4" s="808"/>
      <c r="C4" s="809"/>
      <c r="D4" s="137" t="s">
        <v>84</v>
      </c>
      <c r="E4" s="138" t="s">
        <v>85</v>
      </c>
      <c r="F4" s="139" t="s">
        <v>86</v>
      </c>
      <c r="G4" s="139" t="s">
        <v>87</v>
      </c>
      <c r="H4" s="139" t="s">
        <v>88</v>
      </c>
      <c r="I4" s="140" t="s">
        <v>89</v>
      </c>
      <c r="J4" s="141" t="s">
        <v>84</v>
      </c>
      <c r="K4" s="138" t="s">
        <v>85</v>
      </c>
      <c r="L4" s="139" t="s">
        <v>86</v>
      </c>
      <c r="M4" s="139" t="s">
        <v>87</v>
      </c>
      <c r="N4" s="139" t="s">
        <v>88</v>
      </c>
      <c r="O4" s="139" t="s">
        <v>89</v>
      </c>
    </row>
    <row r="5" spans="1:15" s="142" customFormat="1" ht="39.950000000000003" customHeight="1">
      <c r="A5" s="143"/>
      <c r="B5" s="144"/>
      <c r="C5" s="145"/>
      <c r="D5" s="146"/>
      <c r="E5" s="147"/>
      <c r="F5" s="147"/>
      <c r="G5" s="148"/>
      <c r="H5" s="148"/>
      <c r="I5" s="148"/>
      <c r="J5" s="149"/>
      <c r="K5" s="150"/>
      <c r="L5" s="150"/>
      <c r="M5" s="150"/>
      <c r="N5" s="150"/>
      <c r="O5" s="151"/>
    </row>
    <row r="6" spans="1:15" s="142" customFormat="1" ht="18" customHeight="1">
      <c r="A6" s="816" t="s">
        <v>30</v>
      </c>
      <c r="B6" s="817"/>
      <c r="C6" s="152"/>
      <c r="D6" s="153">
        <v>9089053</v>
      </c>
      <c r="E6" s="153">
        <f>E8+E23+E39+E45+E52+E60+E66</f>
        <v>21</v>
      </c>
      <c r="F6" s="153">
        <f>F8+F23+F39+F45+F52+F60+F66</f>
        <v>42498</v>
      </c>
      <c r="G6" s="153">
        <f>G8+G23+G39+G45+G52+G60+G66</f>
        <v>4</v>
      </c>
      <c r="H6" s="153">
        <f>H8+H23+H39+H45+H52+H60+H66</f>
        <v>525356</v>
      </c>
      <c r="I6" s="153">
        <f>I8+I23+I39+I45+I52+I60+I66</f>
        <v>4360353</v>
      </c>
      <c r="J6" s="154">
        <v>9089053</v>
      </c>
      <c r="K6" s="155">
        <v>21</v>
      </c>
      <c r="L6" s="156">
        <v>42498</v>
      </c>
      <c r="M6" s="155">
        <v>4</v>
      </c>
      <c r="N6" s="156">
        <v>525356</v>
      </c>
      <c r="O6" s="157">
        <v>4360353</v>
      </c>
    </row>
    <row r="7" spans="1:15" s="142" customFormat="1" ht="39.950000000000003" customHeight="1">
      <c r="A7" s="158"/>
      <c r="B7" s="159"/>
      <c r="C7" s="160"/>
      <c r="D7" s="161"/>
      <c r="E7" s="162"/>
      <c r="F7" s="162"/>
      <c r="G7" s="162"/>
      <c r="H7" s="162"/>
      <c r="I7" s="162"/>
      <c r="J7" s="163"/>
      <c r="K7" s="155"/>
      <c r="L7" s="155"/>
      <c r="M7" s="155"/>
      <c r="N7" s="155"/>
      <c r="O7" s="164"/>
    </row>
    <row r="8" spans="1:15" s="142" customFormat="1" ht="18" customHeight="1">
      <c r="A8" s="816" t="s">
        <v>31</v>
      </c>
      <c r="B8" s="817"/>
      <c r="C8" s="152"/>
      <c r="D8" s="153">
        <v>6704842</v>
      </c>
      <c r="E8" s="153">
        <f>SUM(E10:E21)</f>
        <v>2</v>
      </c>
      <c r="F8" s="153">
        <f>SUM(F10:F21)</f>
        <v>27951</v>
      </c>
      <c r="G8" s="153">
        <f>SUM(G10:G21)</f>
        <v>0</v>
      </c>
      <c r="H8" s="153">
        <f>SUM(H10:H21)</f>
        <v>482131</v>
      </c>
      <c r="I8" s="153">
        <f>SUM(I10:I21)</f>
        <v>2655702</v>
      </c>
      <c r="J8" s="154">
        <v>6704842</v>
      </c>
      <c r="K8" s="155">
        <v>2</v>
      </c>
      <c r="L8" s="156">
        <v>27951</v>
      </c>
      <c r="M8" s="155" t="s">
        <v>91</v>
      </c>
      <c r="N8" s="156">
        <v>482131</v>
      </c>
      <c r="O8" s="157">
        <v>2655702</v>
      </c>
    </row>
    <row r="9" spans="1:15" s="142" customFormat="1" ht="18" customHeight="1">
      <c r="A9" s="158"/>
      <c r="B9" s="159"/>
      <c r="C9" s="160"/>
      <c r="D9" s="146"/>
      <c r="E9" s="162"/>
      <c r="F9" s="162"/>
      <c r="G9" s="162"/>
      <c r="H9" s="162"/>
      <c r="I9" s="162"/>
      <c r="J9" s="165"/>
      <c r="K9" s="166"/>
      <c r="L9" s="166"/>
      <c r="M9" s="166"/>
      <c r="N9" s="166"/>
      <c r="O9" s="167"/>
    </row>
    <row r="10" spans="1:15" s="142" customFormat="1" ht="18" customHeight="1">
      <c r="A10" s="158"/>
      <c r="B10" s="159" t="s">
        <v>32</v>
      </c>
      <c r="C10" s="160"/>
      <c r="D10" s="162">
        <v>1167901</v>
      </c>
      <c r="E10" s="162">
        <v>0</v>
      </c>
      <c r="F10" s="162">
        <v>10581</v>
      </c>
      <c r="G10" s="162">
        <v>0</v>
      </c>
      <c r="H10" s="162">
        <v>35053</v>
      </c>
      <c r="I10" s="162">
        <v>634669</v>
      </c>
      <c r="J10" s="168">
        <v>1167901</v>
      </c>
      <c r="K10" s="162" t="s">
        <v>91</v>
      </c>
      <c r="L10" s="162">
        <v>10581</v>
      </c>
      <c r="M10" s="162" t="s">
        <v>91</v>
      </c>
      <c r="N10" s="162">
        <v>35053</v>
      </c>
      <c r="O10" s="169">
        <v>634669</v>
      </c>
    </row>
    <row r="11" spans="1:15" s="142" customFormat="1" ht="18" customHeight="1">
      <c r="A11" s="158"/>
      <c r="B11" s="799" t="s">
        <v>92</v>
      </c>
      <c r="C11" s="800"/>
      <c r="D11" s="162">
        <v>1431838</v>
      </c>
      <c r="E11" s="162">
        <v>0</v>
      </c>
      <c r="F11" s="162">
        <v>876</v>
      </c>
      <c r="G11" s="162">
        <v>0</v>
      </c>
      <c r="H11" s="162">
        <v>3438</v>
      </c>
      <c r="I11" s="162">
        <v>549517</v>
      </c>
      <c r="J11" s="168">
        <v>1431838</v>
      </c>
      <c r="K11" s="162" t="s">
        <v>91</v>
      </c>
      <c r="L11" s="162">
        <v>876</v>
      </c>
      <c r="M11" s="162" t="s">
        <v>91</v>
      </c>
      <c r="N11" s="162">
        <v>3438</v>
      </c>
      <c r="O11" s="169">
        <v>549517</v>
      </c>
    </row>
    <row r="12" spans="1:15" s="142" customFormat="1" ht="18" customHeight="1">
      <c r="A12" s="158"/>
      <c r="B12" s="799" t="s">
        <v>93</v>
      </c>
      <c r="C12" s="800"/>
      <c r="D12" s="162">
        <v>511490</v>
      </c>
      <c r="E12" s="162">
        <v>0</v>
      </c>
      <c r="F12" s="162">
        <v>10</v>
      </c>
      <c r="G12" s="162">
        <v>0</v>
      </c>
      <c r="H12" s="162">
        <v>51201</v>
      </c>
      <c r="I12" s="162">
        <v>225746</v>
      </c>
      <c r="J12" s="168">
        <v>511490</v>
      </c>
      <c r="K12" s="162" t="s">
        <v>91</v>
      </c>
      <c r="L12" s="162">
        <v>10</v>
      </c>
      <c r="M12" s="162" t="s">
        <v>91</v>
      </c>
      <c r="N12" s="162">
        <v>51201</v>
      </c>
      <c r="O12" s="169">
        <v>225746</v>
      </c>
    </row>
    <row r="13" spans="1:15" s="142" customFormat="1" ht="18" customHeight="1">
      <c r="A13" s="158"/>
      <c r="B13" s="799" t="s">
        <v>94</v>
      </c>
      <c r="C13" s="800"/>
      <c r="D13" s="162">
        <v>21702</v>
      </c>
      <c r="E13" s="162">
        <v>0</v>
      </c>
      <c r="F13" s="162">
        <v>1</v>
      </c>
      <c r="G13" s="162">
        <v>0</v>
      </c>
      <c r="H13" s="162">
        <v>1352</v>
      </c>
      <c r="I13" s="162">
        <v>7223</v>
      </c>
      <c r="J13" s="168">
        <v>21702</v>
      </c>
      <c r="K13" s="162" t="s">
        <v>91</v>
      </c>
      <c r="L13" s="162">
        <v>1</v>
      </c>
      <c r="M13" s="162" t="s">
        <v>91</v>
      </c>
      <c r="N13" s="162">
        <v>1352</v>
      </c>
      <c r="O13" s="169">
        <v>7223</v>
      </c>
    </row>
    <row r="14" spans="1:15" s="176" customFormat="1" ht="39.950000000000003" customHeight="1">
      <c r="A14" s="170"/>
      <c r="B14" s="171" t="s">
        <v>36</v>
      </c>
      <c r="C14" s="172"/>
      <c r="D14" s="173">
        <v>68769</v>
      </c>
      <c r="E14" s="173">
        <v>2</v>
      </c>
      <c r="F14" s="173">
        <v>27</v>
      </c>
      <c r="G14" s="173">
        <v>0</v>
      </c>
      <c r="H14" s="173">
        <v>596</v>
      </c>
      <c r="I14" s="173">
        <v>51170</v>
      </c>
      <c r="J14" s="174">
        <v>68769</v>
      </c>
      <c r="K14" s="173">
        <v>2</v>
      </c>
      <c r="L14" s="173">
        <v>27</v>
      </c>
      <c r="M14" s="173" t="s">
        <v>91</v>
      </c>
      <c r="N14" s="173">
        <v>596</v>
      </c>
      <c r="O14" s="175">
        <v>51170</v>
      </c>
    </row>
    <row r="15" spans="1:15" s="142" customFormat="1" ht="18" customHeight="1">
      <c r="A15" s="158"/>
      <c r="B15" s="159" t="s">
        <v>37</v>
      </c>
      <c r="C15" s="160"/>
      <c r="D15" s="162">
        <v>67197</v>
      </c>
      <c r="E15" s="162">
        <v>0</v>
      </c>
      <c r="F15" s="162">
        <v>23</v>
      </c>
      <c r="G15" s="162">
        <v>0</v>
      </c>
      <c r="H15" s="162">
        <v>206</v>
      </c>
      <c r="I15" s="162">
        <v>43577</v>
      </c>
      <c r="J15" s="168">
        <v>67197</v>
      </c>
      <c r="K15" s="162" t="s">
        <v>91</v>
      </c>
      <c r="L15" s="162">
        <v>23</v>
      </c>
      <c r="M15" s="162" t="s">
        <v>91</v>
      </c>
      <c r="N15" s="162">
        <v>206</v>
      </c>
      <c r="O15" s="169">
        <v>43577</v>
      </c>
    </row>
    <row r="16" spans="1:15" s="142" customFormat="1" ht="18" customHeight="1">
      <c r="A16" s="158"/>
      <c r="B16" s="159" t="s">
        <v>38</v>
      </c>
      <c r="C16" s="160"/>
      <c r="D16" s="162">
        <v>2632170</v>
      </c>
      <c r="E16" s="162">
        <v>0</v>
      </c>
      <c r="F16" s="162">
        <v>15938</v>
      </c>
      <c r="G16" s="162">
        <v>0</v>
      </c>
      <c r="H16" s="162">
        <v>386629</v>
      </c>
      <c r="I16" s="162">
        <v>614670</v>
      </c>
      <c r="J16" s="168">
        <v>2632170</v>
      </c>
      <c r="K16" s="162" t="s">
        <v>91</v>
      </c>
      <c r="L16" s="162">
        <v>15938</v>
      </c>
      <c r="M16" s="162" t="s">
        <v>91</v>
      </c>
      <c r="N16" s="162">
        <v>386629</v>
      </c>
      <c r="O16" s="169">
        <v>614670</v>
      </c>
    </row>
    <row r="17" spans="1:15" s="142" customFormat="1" ht="18" customHeight="1">
      <c r="A17" s="158"/>
      <c r="B17" s="799" t="s">
        <v>95</v>
      </c>
      <c r="C17" s="800"/>
      <c r="D17" s="162">
        <v>6966</v>
      </c>
      <c r="E17" s="162">
        <v>0</v>
      </c>
      <c r="F17" s="162">
        <v>168</v>
      </c>
      <c r="G17" s="162">
        <v>0</v>
      </c>
      <c r="H17" s="162">
        <v>481</v>
      </c>
      <c r="I17" s="162">
        <v>2111</v>
      </c>
      <c r="J17" s="168">
        <v>6966</v>
      </c>
      <c r="K17" s="162" t="s">
        <v>91</v>
      </c>
      <c r="L17" s="162">
        <v>168</v>
      </c>
      <c r="M17" s="162" t="s">
        <v>91</v>
      </c>
      <c r="N17" s="162">
        <v>481</v>
      </c>
      <c r="O17" s="169">
        <v>2111</v>
      </c>
    </row>
    <row r="18" spans="1:15" s="176" customFormat="1" ht="39.950000000000003" customHeight="1">
      <c r="A18" s="170"/>
      <c r="B18" s="171" t="s">
        <v>40</v>
      </c>
      <c r="C18" s="172"/>
      <c r="D18" s="173">
        <v>170076</v>
      </c>
      <c r="E18" s="173">
        <v>0</v>
      </c>
      <c r="F18" s="173">
        <v>28</v>
      </c>
      <c r="G18" s="173">
        <v>0</v>
      </c>
      <c r="H18" s="173">
        <v>287</v>
      </c>
      <c r="I18" s="173">
        <v>100024</v>
      </c>
      <c r="J18" s="174">
        <v>170076</v>
      </c>
      <c r="K18" s="173" t="s">
        <v>91</v>
      </c>
      <c r="L18" s="173">
        <v>28</v>
      </c>
      <c r="M18" s="173" t="s">
        <v>91</v>
      </c>
      <c r="N18" s="173">
        <v>287</v>
      </c>
      <c r="O18" s="175">
        <v>100024</v>
      </c>
    </row>
    <row r="19" spans="1:15" s="142" customFormat="1" ht="18" customHeight="1">
      <c r="A19" s="158"/>
      <c r="B19" s="159" t="s">
        <v>41</v>
      </c>
      <c r="C19" s="160"/>
      <c r="D19" s="162">
        <v>209985</v>
      </c>
      <c r="E19" s="162">
        <v>0</v>
      </c>
      <c r="F19" s="162">
        <v>18</v>
      </c>
      <c r="G19" s="162">
        <v>0</v>
      </c>
      <c r="H19" s="162">
        <v>205</v>
      </c>
      <c r="I19" s="162">
        <v>140502</v>
      </c>
      <c r="J19" s="168">
        <v>209985</v>
      </c>
      <c r="K19" s="162" t="s">
        <v>91</v>
      </c>
      <c r="L19" s="162">
        <v>18</v>
      </c>
      <c r="M19" s="162" t="s">
        <v>91</v>
      </c>
      <c r="N19" s="162">
        <v>205</v>
      </c>
      <c r="O19" s="169">
        <v>140502</v>
      </c>
    </row>
    <row r="20" spans="1:15" s="142" customFormat="1" ht="18" customHeight="1">
      <c r="A20" s="158"/>
      <c r="B20" s="159" t="s">
        <v>42</v>
      </c>
      <c r="C20" s="160"/>
      <c r="D20" s="162">
        <v>37135</v>
      </c>
      <c r="E20" s="162">
        <v>0</v>
      </c>
      <c r="F20" s="162">
        <v>2</v>
      </c>
      <c r="G20" s="162">
        <v>0</v>
      </c>
      <c r="H20" s="162">
        <v>34</v>
      </c>
      <c r="I20" s="162">
        <v>21854</v>
      </c>
      <c r="J20" s="168">
        <v>37135</v>
      </c>
      <c r="K20" s="162" t="s">
        <v>91</v>
      </c>
      <c r="L20" s="162">
        <v>2</v>
      </c>
      <c r="M20" s="162" t="s">
        <v>91</v>
      </c>
      <c r="N20" s="162">
        <v>34</v>
      </c>
      <c r="O20" s="169">
        <v>21854</v>
      </c>
    </row>
    <row r="21" spans="1:15" s="142" customFormat="1" ht="18" customHeight="1">
      <c r="A21" s="158"/>
      <c r="B21" s="159" t="s">
        <v>43</v>
      </c>
      <c r="C21" s="160"/>
      <c r="D21" s="162">
        <v>379613</v>
      </c>
      <c r="E21" s="162">
        <v>0</v>
      </c>
      <c r="F21" s="162">
        <v>279</v>
      </c>
      <c r="G21" s="162">
        <v>0</v>
      </c>
      <c r="H21" s="162">
        <v>2649</v>
      </c>
      <c r="I21" s="162">
        <v>264639</v>
      </c>
      <c r="J21" s="168">
        <v>379613</v>
      </c>
      <c r="K21" s="162" t="s">
        <v>91</v>
      </c>
      <c r="L21" s="162">
        <v>279</v>
      </c>
      <c r="M21" s="162" t="s">
        <v>91</v>
      </c>
      <c r="N21" s="162">
        <v>2649</v>
      </c>
      <c r="O21" s="169">
        <v>264639</v>
      </c>
    </row>
    <row r="22" spans="1:15" s="142" customFormat="1" ht="18" customHeight="1">
      <c r="A22" s="158"/>
      <c r="B22" s="159"/>
      <c r="C22" s="160"/>
      <c r="D22" s="161"/>
      <c r="E22" s="162"/>
      <c r="F22" s="162"/>
      <c r="G22" s="162"/>
      <c r="H22" s="162"/>
      <c r="I22" s="162"/>
      <c r="J22" s="165"/>
      <c r="K22" s="166"/>
      <c r="L22" s="166"/>
      <c r="M22" s="166"/>
      <c r="N22" s="166"/>
      <c r="O22" s="167"/>
    </row>
    <row r="23" spans="1:15" s="142" customFormat="1" ht="18" customHeight="1">
      <c r="A23" s="816" t="s">
        <v>44</v>
      </c>
      <c r="B23" s="817"/>
      <c r="C23" s="152"/>
      <c r="D23" s="153">
        <v>953183</v>
      </c>
      <c r="E23" s="153">
        <f>SUM(E25:E37)</f>
        <v>18</v>
      </c>
      <c r="F23" s="153">
        <f>SUM(F25:F37)</f>
        <v>13977</v>
      </c>
      <c r="G23" s="153">
        <f>SUM(G25:G37)</f>
        <v>0</v>
      </c>
      <c r="H23" s="153">
        <f>SUM(H25:H37)</f>
        <v>18642</v>
      </c>
      <c r="I23" s="153">
        <f>SUM(I25:I37)</f>
        <v>656948</v>
      </c>
      <c r="J23" s="154">
        <v>953183</v>
      </c>
      <c r="K23" s="155">
        <v>18</v>
      </c>
      <c r="L23" s="156">
        <v>13977</v>
      </c>
      <c r="M23" s="155" t="s">
        <v>91</v>
      </c>
      <c r="N23" s="156">
        <v>18642</v>
      </c>
      <c r="O23" s="157">
        <v>656948</v>
      </c>
    </row>
    <row r="24" spans="1:15" s="142" customFormat="1" ht="18" customHeight="1">
      <c r="A24" s="158"/>
      <c r="B24" s="159"/>
      <c r="C24" s="160"/>
      <c r="D24" s="161"/>
      <c r="E24" s="162"/>
      <c r="F24" s="162"/>
      <c r="G24" s="162"/>
      <c r="H24" s="162"/>
      <c r="I24" s="162"/>
      <c r="J24" s="165"/>
      <c r="K24" s="166"/>
      <c r="L24" s="166"/>
      <c r="M24" s="166"/>
      <c r="N24" s="166"/>
      <c r="O24" s="167"/>
    </row>
    <row r="25" spans="1:15" s="142" customFormat="1" ht="18" customHeight="1">
      <c r="A25" s="158"/>
      <c r="B25" s="159" t="s">
        <v>45</v>
      </c>
      <c r="C25" s="160"/>
      <c r="D25" s="162">
        <v>14880</v>
      </c>
      <c r="E25" s="162">
        <v>0</v>
      </c>
      <c r="F25" s="162">
        <v>4</v>
      </c>
      <c r="G25" s="162">
        <v>0</v>
      </c>
      <c r="H25" s="162">
        <v>255</v>
      </c>
      <c r="I25" s="162">
        <v>11633</v>
      </c>
      <c r="J25" s="168">
        <v>14880</v>
      </c>
      <c r="K25" s="162" t="s">
        <v>91</v>
      </c>
      <c r="L25" s="162">
        <v>4</v>
      </c>
      <c r="M25" s="162" t="s">
        <v>91</v>
      </c>
      <c r="N25" s="162">
        <v>255</v>
      </c>
      <c r="O25" s="169">
        <v>11633</v>
      </c>
    </row>
    <row r="26" spans="1:15" s="142" customFormat="1" ht="18" customHeight="1">
      <c r="A26" s="158"/>
      <c r="B26" s="159" t="s">
        <v>46</v>
      </c>
      <c r="C26" s="160"/>
      <c r="D26" s="162">
        <v>151129</v>
      </c>
      <c r="E26" s="162">
        <v>0</v>
      </c>
      <c r="F26" s="162">
        <v>46</v>
      </c>
      <c r="G26" s="162">
        <v>0</v>
      </c>
      <c r="H26" s="162">
        <v>3178</v>
      </c>
      <c r="I26" s="162">
        <v>112111</v>
      </c>
      <c r="J26" s="168">
        <v>151129</v>
      </c>
      <c r="K26" s="162" t="s">
        <v>91</v>
      </c>
      <c r="L26" s="162">
        <v>46</v>
      </c>
      <c r="M26" s="162" t="s">
        <v>91</v>
      </c>
      <c r="N26" s="162">
        <v>3178</v>
      </c>
      <c r="O26" s="169">
        <v>112111</v>
      </c>
    </row>
    <row r="27" spans="1:15" s="142" customFormat="1" ht="18" customHeight="1">
      <c r="A27" s="158"/>
      <c r="B27" s="159" t="s">
        <v>47</v>
      </c>
      <c r="C27" s="160"/>
      <c r="D27" s="162">
        <v>129070</v>
      </c>
      <c r="E27" s="162">
        <v>0</v>
      </c>
      <c r="F27" s="162">
        <v>85</v>
      </c>
      <c r="G27" s="162">
        <v>0</v>
      </c>
      <c r="H27" s="162">
        <v>2548</v>
      </c>
      <c r="I27" s="162">
        <v>92242</v>
      </c>
      <c r="J27" s="168">
        <v>129070</v>
      </c>
      <c r="K27" s="162" t="s">
        <v>91</v>
      </c>
      <c r="L27" s="162">
        <v>85</v>
      </c>
      <c r="M27" s="162" t="s">
        <v>91</v>
      </c>
      <c r="N27" s="162">
        <v>2548</v>
      </c>
      <c r="O27" s="169">
        <v>92242</v>
      </c>
    </row>
    <row r="28" spans="1:15" s="142" customFormat="1" ht="18" customHeight="1">
      <c r="A28" s="158"/>
      <c r="B28" s="159" t="s">
        <v>48</v>
      </c>
      <c r="C28" s="160"/>
      <c r="D28" s="162">
        <v>57114</v>
      </c>
      <c r="E28" s="162">
        <v>0</v>
      </c>
      <c r="F28" s="162">
        <v>17</v>
      </c>
      <c r="G28" s="162">
        <v>0</v>
      </c>
      <c r="H28" s="162">
        <v>731</v>
      </c>
      <c r="I28" s="162">
        <v>42185</v>
      </c>
      <c r="J28" s="168">
        <v>57114</v>
      </c>
      <c r="K28" s="162" t="s">
        <v>91</v>
      </c>
      <c r="L28" s="162">
        <v>17</v>
      </c>
      <c r="M28" s="162" t="s">
        <v>91</v>
      </c>
      <c r="N28" s="162">
        <v>731</v>
      </c>
      <c r="O28" s="169">
        <v>42185</v>
      </c>
    </row>
    <row r="29" spans="1:15" s="142" customFormat="1" ht="18" customHeight="1">
      <c r="A29" s="158"/>
      <c r="B29" s="159" t="s">
        <v>49</v>
      </c>
      <c r="C29" s="160"/>
      <c r="D29" s="162">
        <v>34930</v>
      </c>
      <c r="E29" s="162">
        <v>1</v>
      </c>
      <c r="F29" s="162">
        <v>33</v>
      </c>
      <c r="G29" s="162">
        <v>0</v>
      </c>
      <c r="H29" s="162">
        <v>614</v>
      </c>
      <c r="I29" s="162">
        <v>25107</v>
      </c>
      <c r="J29" s="168">
        <v>34930</v>
      </c>
      <c r="K29" s="162">
        <v>1</v>
      </c>
      <c r="L29" s="162">
        <v>33</v>
      </c>
      <c r="M29" s="162" t="s">
        <v>91</v>
      </c>
      <c r="N29" s="162">
        <v>614</v>
      </c>
      <c r="O29" s="169">
        <v>25107</v>
      </c>
    </row>
    <row r="30" spans="1:15" s="176" customFormat="1" ht="39.950000000000003" customHeight="1">
      <c r="A30" s="170"/>
      <c r="B30" s="171" t="s">
        <v>50</v>
      </c>
      <c r="C30" s="172"/>
      <c r="D30" s="173">
        <v>11093</v>
      </c>
      <c r="E30" s="173">
        <v>0</v>
      </c>
      <c r="F30" s="173">
        <v>3</v>
      </c>
      <c r="G30" s="173">
        <v>0</v>
      </c>
      <c r="H30" s="173">
        <v>198</v>
      </c>
      <c r="I30" s="173">
        <v>8161</v>
      </c>
      <c r="J30" s="174">
        <v>11093</v>
      </c>
      <c r="K30" s="173" t="s">
        <v>91</v>
      </c>
      <c r="L30" s="173">
        <v>3</v>
      </c>
      <c r="M30" s="173" t="s">
        <v>91</v>
      </c>
      <c r="N30" s="173">
        <v>198</v>
      </c>
      <c r="O30" s="175">
        <v>8161</v>
      </c>
    </row>
    <row r="31" spans="1:15" s="142" customFormat="1" ht="18" customHeight="1">
      <c r="A31" s="158"/>
      <c r="B31" s="159" t="s">
        <v>51</v>
      </c>
      <c r="C31" s="160"/>
      <c r="D31" s="162">
        <v>41283</v>
      </c>
      <c r="E31" s="162">
        <v>1</v>
      </c>
      <c r="F31" s="162">
        <v>31</v>
      </c>
      <c r="G31" s="162">
        <v>0</v>
      </c>
      <c r="H31" s="162">
        <v>307</v>
      </c>
      <c r="I31" s="162">
        <v>27303</v>
      </c>
      <c r="J31" s="168">
        <v>41283</v>
      </c>
      <c r="K31" s="162">
        <v>1</v>
      </c>
      <c r="L31" s="162">
        <v>31</v>
      </c>
      <c r="M31" s="162" t="s">
        <v>91</v>
      </c>
      <c r="N31" s="162">
        <v>307</v>
      </c>
      <c r="O31" s="169">
        <v>27303</v>
      </c>
    </row>
    <row r="32" spans="1:15" s="142" customFormat="1" ht="18" customHeight="1">
      <c r="A32" s="158"/>
      <c r="B32" s="159" t="s">
        <v>52</v>
      </c>
      <c r="C32" s="160"/>
      <c r="D32" s="162">
        <v>30660</v>
      </c>
      <c r="E32" s="162">
        <v>0</v>
      </c>
      <c r="F32" s="162">
        <v>3</v>
      </c>
      <c r="G32" s="162">
        <v>0</v>
      </c>
      <c r="H32" s="162">
        <v>534</v>
      </c>
      <c r="I32" s="162">
        <v>23452</v>
      </c>
      <c r="J32" s="168">
        <v>30660</v>
      </c>
      <c r="K32" s="162" t="s">
        <v>91</v>
      </c>
      <c r="L32" s="162">
        <v>3</v>
      </c>
      <c r="M32" s="162" t="s">
        <v>91</v>
      </c>
      <c r="N32" s="162">
        <v>534</v>
      </c>
      <c r="O32" s="169">
        <v>23452</v>
      </c>
    </row>
    <row r="33" spans="1:15" s="142" customFormat="1" ht="18" customHeight="1">
      <c r="A33" s="158"/>
      <c r="B33" s="159" t="s">
        <v>53</v>
      </c>
      <c r="C33" s="160"/>
      <c r="D33" s="162">
        <v>25225</v>
      </c>
      <c r="E33" s="162">
        <v>0</v>
      </c>
      <c r="F33" s="162">
        <v>2</v>
      </c>
      <c r="G33" s="162">
        <v>0</v>
      </c>
      <c r="H33" s="162">
        <v>455</v>
      </c>
      <c r="I33" s="162">
        <v>18733</v>
      </c>
      <c r="J33" s="168">
        <v>25225</v>
      </c>
      <c r="K33" s="162" t="s">
        <v>91</v>
      </c>
      <c r="L33" s="162">
        <v>2</v>
      </c>
      <c r="M33" s="162" t="s">
        <v>91</v>
      </c>
      <c r="N33" s="162">
        <v>455</v>
      </c>
      <c r="O33" s="169">
        <v>18733</v>
      </c>
    </row>
    <row r="34" spans="1:15" s="142" customFormat="1" ht="18" customHeight="1">
      <c r="A34" s="158"/>
      <c r="B34" s="159" t="s">
        <v>54</v>
      </c>
      <c r="C34" s="160"/>
      <c r="D34" s="162">
        <v>67238</v>
      </c>
      <c r="E34" s="162">
        <v>0</v>
      </c>
      <c r="F34" s="162">
        <v>13557</v>
      </c>
      <c r="G34" s="162">
        <v>0</v>
      </c>
      <c r="H34" s="162">
        <v>162</v>
      </c>
      <c r="I34" s="162">
        <v>29130</v>
      </c>
      <c r="J34" s="168">
        <v>67238</v>
      </c>
      <c r="K34" s="162" t="s">
        <v>91</v>
      </c>
      <c r="L34" s="162">
        <v>13557</v>
      </c>
      <c r="M34" s="162" t="s">
        <v>91</v>
      </c>
      <c r="N34" s="162">
        <v>162</v>
      </c>
      <c r="O34" s="169">
        <v>29130</v>
      </c>
    </row>
    <row r="35" spans="1:15" s="176" customFormat="1" ht="39.950000000000003" customHeight="1">
      <c r="A35" s="170"/>
      <c r="B35" s="171" t="s">
        <v>55</v>
      </c>
      <c r="C35" s="172"/>
      <c r="D35" s="177">
        <v>215104</v>
      </c>
      <c r="E35" s="173">
        <v>15</v>
      </c>
      <c r="F35" s="173">
        <v>64</v>
      </c>
      <c r="G35" s="173">
        <v>0</v>
      </c>
      <c r="H35" s="173">
        <v>4357</v>
      </c>
      <c r="I35" s="177">
        <v>157996</v>
      </c>
      <c r="J35" s="174">
        <v>215105</v>
      </c>
      <c r="K35" s="173">
        <v>15</v>
      </c>
      <c r="L35" s="173">
        <v>64</v>
      </c>
      <c r="M35" s="173" t="s">
        <v>91</v>
      </c>
      <c r="N35" s="173">
        <v>4357</v>
      </c>
      <c r="O35" s="175">
        <v>157997</v>
      </c>
    </row>
    <row r="36" spans="1:15" s="142" customFormat="1" ht="18" customHeight="1">
      <c r="A36" s="158"/>
      <c r="B36" s="799" t="s">
        <v>56</v>
      </c>
      <c r="C36" s="800"/>
      <c r="D36" s="178">
        <v>40735</v>
      </c>
      <c r="E36" s="162">
        <v>0</v>
      </c>
      <c r="F36" s="162">
        <v>2</v>
      </c>
      <c r="G36" s="162">
        <v>0</v>
      </c>
      <c r="H36" s="162">
        <v>3633</v>
      </c>
      <c r="I36" s="178">
        <v>20509</v>
      </c>
      <c r="J36" s="168">
        <v>40734</v>
      </c>
      <c r="K36" s="162" t="s">
        <v>91</v>
      </c>
      <c r="L36" s="162">
        <v>2</v>
      </c>
      <c r="M36" s="162" t="s">
        <v>91</v>
      </c>
      <c r="N36" s="162">
        <v>3633</v>
      </c>
      <c r="O36" s="169">
        <v>20508</v>
      </c>
    </row>
    <row r="37" spans="1:15" s="142" customFormat="1" ht="18" customHeight="1">
      <c r="A37" s="158"/>
      <c r="B37" s="159" t="s">
        <v>43</v>
      </c>
      <c r="C37" s="160"/>
      <c r="D37" s="162">
        <v>134722</v>
      </c>
      <c r="E37" s="162">
        <v>1</v>
      </c>
      <c r="F37" s="162">
        <v>130</v>
      </c>
      <c r="G37" s="162">
        <v>0</v>
      </c>
      <c r="H37" s="162">
        <v>1670</v>
      </c>
      <c r="I37" s="162">
        <v>88386</v>
      </c>
      <c r="J37" s="168">
        <v>134722</v>
      </c>
      <c r="K37" s="162">
        <v>1</v>
      </c>
      <c r="L37" s="162">
        <v>130</v>
      </c>
      <c r="M37" s="162" t="s">
        <v>91</v>
      </c>
      <c r="N37" s="162">
        <v>1670</v>
      </c>
      <c r="O37" s="169">
        <v>88386</v>
      </c>
    </row>
    <row r="38" spans="1:15" s="142" customFormat="1" ht="18" customHeight="1">
      <c r="A38" s="158"/>
      <c r="B38" s="159"/>
      <c r="C38" s="160"/>
      <c r="D38" s="161"/>
      <c r="E38" s="162"/>
      <c r="F38" s="162"/>
      <c r="G38" s="162"/>
      <c r="H38" s="162"/>
      <c r="I38" s="162"/>
      <c r="J38" s="165"/>
      <c r="K38" s="166"/>
      <c r="L38" s="166"/>
      <c r="M38" s="166"/>
      <c r="N38" s="166"/>
      <c r="O38" s="167"/>
    </row>
    <row r="39" spans="1:15" s="142" customFormat="1" ht="18" customHeight="1">
      <c r="A39" s="816" t="s">
        <v>57</v>
      </c>
      <c r="B39" s="817"/>
      <c r="C39" s="152"/>
      <c r="D39" s="153">
        <v>28365</v>
      </c>
      <c r="E39" s="153">
        <f>SUM(E41:E43)</f>
        <v>0</v>
      </c>
      <c r="F39" s="153">
        <f>SUM(F41:F43)</f>
        <v>9</v>
      </c>
      <c r="G39" s="153">
        <f>SUM(G41:G43)</f>
        <v>0</v>
      </c>
      <c r="H39" s="153">
        <f>SUM(H41:H43)</f>
        <v>396</v>
      </c>
      <c r="I39" s="153">
        <f>SUM(I41:I43)</f>
        <v>15983</v>
      </c>
      <c r="J39" s="154">
        <v>28365</v>
      </c>
      <c r="K39" s="155" t="s">
        <v>91</v>
      </c>
      <c r="L39" s="155">
        <v>9</v>
      </c>
      <c r="M39" s="155" t="s">
        <v>91</v>
      </c>
      <c r="N39" s="155">
        <v>396</v>
      </c>
      <c r="O39" s="157">
        <v>15983</v>
      </c>
    </row>
    <row r="40" spans="1:15" s="142" customFormat="1" ht="18" customHeight="1">
      <c r="A40" s="158"/>
      <c r="B40" s="159"/>
      <c r="C40" s="160"/>
      <c r="D40" s="161"/>
      <c r="E40" s="162"/>
      <c r="F40" s="162"/>
      <c r="G40" s="162"/>
      <c r="H40" s="162"/>
      <c r="I40" s="162"/>
      <c r="J40" s="165"/>
      <c r="K40" s="166"/>
      <c r="L40" s="166"/>
      <c r="M40" s="166"/>
      <c r="N40" s="166"/>
      <c r="O40" s="167"/>
    </row>
    <row r="41" spans="1:15" s="142" customFormat="1" ht="18" customHeight="1">
      <c r="A41" s="158"/>
      <c r="B41" s="159" t="s">
        <v>58</v>
      </c>
      <c r="C41" s="160"/>
      <c r="D41" s="162">
        <v>5616</v>
      </c>
      <c r="E41" s="162">
        <v>0</v>
      </c>
      <c r="F41" s="162">
        <v>0</v>
      </c>
      <c r="G41" s="162">
        <v>0</v>
      </c>
      <c r="H41" s="162">
        <v>52</v>
      </c>
      <c r="I41" s="162">
        <v>3348</v>
      </c>
      <c r="J41" s="168">
        <v>5616</v>
      </c>
      <c r="K41" s="162" t="s">
        <v>91</v>
      </c>
      <c r="L41" s="162" t="s">
        <v>91</v>
      </c>
      <c r="M41" s="162" t="s">
        <v>91</v>
      </c>
      <c r="N41" s="162">
        <v>52</v>
      </c>
      <c r="O41" s="169">
        <v>3348</v>
      </c>
    </row>
    <row r="42" spans="1:15" s="142" customFormat="1" ht="18" customHeight="1">
      <c r="A42" s="158"/>
      <c r="B42" s="159" t="s">
        <v>59</v>
      </c>
      <c r="C42" s="160"/>
      <c r="D42" s="162">
        <v>4053</v>
      </c>
      <c r="E42" s="162">
        <v>0</v>
      </c>
      <c r="F42" s="162">
        <v>0</v>
      </c>
      <c r="G42" s="162">
        <v>0</v>
      </c>
      <c r="H42" s="162">
        <v>12</v>
      </c>
      <c r="I42" s="162">
        <v>2020</v>
      </c>
      <c r="J42" s="168">
        <v>4053</v>
      </c>
      <c r="K42" s="162" t="s">
        <v>91</v>
      </c>
      <c r="L42" s="162" t="s">
        <v>91</v>
      </c>
      <c r="M42" s="162" t="s">
        <v>91</v>
      </c>
      <c r="N42" s="162">
        <v>12</v>
      </c>
      <c r="O42" s="169">
        <v>2020</v>
      </c>
    </row>
    <row r="43" spans="1:15" s="142" customFormat="1" ht="18" customHeight="1">
      <c r="A43" s="158"/>
      <c r="B43" s="159" t="s">
        <v>43</v>
      </c>
      <c r="C43" s="160"/>
      <c r="D43" s="162">
        <v>18696</v>
      </c>
      <c r="E43" s="162">
        <v>0</v>
      </c>
      <c r="F43" s="162">
        <v>9</v>
      </c>
      <c r="G43" s="162">
        <v>0</v>
      </c>
      <c r="H43" s="162">
        <v>332</v>
      </c>
      <c r="I43" s="162">
        <v>10615</v>
      </c>
      <c r="J43" s="168">
        <v>18696</v>
      </c>
      <c r="K43" s="162" t="s">
        <v>91</v>
      </c>
      <c r="L43" s="162">
        <v>9</v>
      </c>
      <c r="M43" s="162" t="s">
        <v>91</v>
      </c>
      <c r="N43" s="162">
        <v>332</v>
      </c>
      <c r="O43" s="169">
        <v>10615</v>
      </c>
    </row>
    <row r="44" spans="1:15" s="142" customFormat="1" ht="18" customHeight="1">
      <c r="A44" s="158"/>
      <c r="B44" s="159"/>
      <c r="C44" s="160"/>
      <c r="D44" s="161"/>
      <c r="E44" s="162"/>
      <c r="F44" s="162"/>
      <c r="G44" s="162"/>
      <c r="H44" s="162"/>
      <c r="I44" s="162"/>
      <c r="J44" s="165"/>
      <c r="K44" s="166"/>
      <c r="L44" s="166"/>
      <c r="M44" s="166"/>
      <c r="N44" s="166"/>
      <c r="O44" s="167"/>
    </row>
    <row r="45" spans="1:15" s="142" customFormat="1" ht="18" customHeight="1">
      <c r="A45" s="816" t="s">
        <v>60</v>
      </c>
      <c r="B45" s="817"/>
      <c r="C45" s="152"/>
      <c r="D45" s="153">
        <v>1002613</v>
      </c>
      <c r="E45" s="153">
        <f>SUM(E47:E50)</f>
        <v>1</v>
      </c>
      <c r="F45" s="153">
        <f>SUM(F47:F50)</f>
        <v>433</v>
      </c>
      <c r="G45" s="153">
        <f>SUM(G47:G50)</f>
        <v>0</v>
      </c>
      <c r="H45" s="153">
        <f>SUM(H47:H50)</f>
        <v>19947</v>
      </c>
      <c r="I45" s="153">
        <f>SUM(I47:I50)</f>
        <v>757990</v>
      </c>
      <c r="J45" s="154">
        <v>1002613</v>
      </c>
      <c r="K45" s="155">
        <v>1</v>
      </c>
      <c r="L45" s="155">
        <v>433</v>
      </c>
      <c r="M45" s="155" t="s">
        <v>91</v>
      </c>
      <c r="N45" s="156">
        <v>19947</v>
      </c>
      <c r="O45" s="157">
        <v>757990</v>
      </c>
    </row>
    <row r="46" spans="1:15" s="142" customFormat="1" ht="18" customHeight="1">
      <c r="A46" s="158"/>
      <c r="B46" s="159"/>
      <c r="C46" s="160"/>
      <c r="D46" s="161"/>
      <c r="E46" s="162"/>
      <c r="F46" s="162"/>
      <c r="G46" s="162"/>
      <c r="H46" s="162"/>
      <c r="I46" s="162"/>
      <c r="J46" s="165"/>
      <c r="K46" s="166"/>
      <c r="L46" s="166"/>
      <c r="M46" s="166"/>
      <c r="N46" s="166"/>
      <c r="O46" s="167"/>
    </row>
    <row r="47" spans="1:15" s="142" customFormat="1" ht="18" customHeight="1">
      <c r="A47" s="158"/>
      <c r="B47" s="159" t="s">
        <v>61</v>
      </c>
      <c r="C47" s="160"/>
      <c r="D47" s="162">
        <v>173852</v>
      </c>
      <c r="E47" s="162">
        <v>0</v>
      </c>
      <c r="F47" s="162">
        <v>54</v>
      </c>
      <c r="G47" s="162">
        <v>0</v>
      </c>
      <c r="H47" s="162">
        <v>4476</v>
      </c>
      <c r="I47" s="162">
        <v>124801</v>
      </c>
      <c r="J47" s="168">
        <v>173852</v>
      </c>
      <c r="K47" s="162" t="s">
        <v>91</v>
      </c>
      <c r="L47" s="162">
        <v>54</v>
      </c>
      <c r="M47" s="162" t="s">
        <v>91</v>
      </c>
      <c r="N47" s="162">
        <v>4476</v>
      </c>
      <c r="O47" s="169">
        <v>124801</v>
      </c>
    </row>
    <row r="48" spans="1:15" s="142" customFormat="1" ht="18" customHeight="1">
      <c r="A48" s="158"/>
      <c r="B48" s="159" t="s">
        <v>62</v>
      </c>
      <c r="C48" s="160"/>
      <c r="D48" s="162">
        <v>24954</v>
      </c>
      <c r="E48" s="162">
        <v>0</v>
      </c>
      <c r="F48" s="162">
        <v>1</v>
      </c>
      <c r="G48" s="162">
        <v>0</v>
      </c>
      <c r="H48" s="162">
        <v>116</v>
      </c>
      <c r="I48" s="162">
        <v>22026</v>
      </c>
      <c r="J48" s="168">
        <v>24954</v>
      </c>
      <c r="K48" s="162" t="s">
        <v>91</v>
      </c>
      <c r="L48" s="162">
        <v>1</v>
      </c>
      <c r="M48" s="162" t="s">
        <v>91</v>
      </c>
      <c r="N48" s="162">
        <v>116</v>
      </c>
      <c r="O48" s="169">
        <v>22026</v>
      </c>
    </row>
    <row r="49" spans="1:15" s="142" customFormat="1" ht="18" customHeight="1">
      <c r="A49" s="158"/>
      <c r="B49" s="159" t="s">
        <v>63</v>
      </c>
      <c r="C49" s="160"/>
      <c r="D49" s="162">
        <v>797133</v>
      </c>
      <c r="E49" s="162">
        <v>1</v>
      </c>
      <c r="F49" s="162">
        <v>378</v>
      </c>
      <c r="G49" s="162">
        <v>0</v>
      </c>
      <c r="H49" s="162">
        <v>15303</v>
      </c>
      <c r="I49" s="162">
        <v>606131</v>
      </c>
      <c r="J49" s="168">
        <v>797133</v>
      </c>
      <c r="K49" s="162">
        <v>1</v>
      </c>
      <c r="L49" s="162">
        <v>378</v>
      </c>
      <c r="M49" s="162" t="s">
        <v>91</v>
      </c>
      <c r="N49" s="162">
        <v>15303</v>
      </c>
      <c r="O49" s="169">
        <v>606131</v>
      </c>
    </row>
    <row r="50" spans="1:15" s="142" customFormat="1" ht="18" customHeight="1">
      <c r="A50" s="158"/>
      <c r="B50" s="159" t="s">
        <v>43</v>
      </c>
      <c r="C50" s="160"/>
      <c r="D50" s="162">
        <v>6674</v>
      </c>
      <c r="E50" s="162">
        <v>0</v>
      </c>
      <c r="F50" s="162">
        <v>0</v>
      </c>
      <c r="G50" s="162">
        <v>0</v>
      </c>
      <c r="H50" s="162">
        <v>52</v>
      </c>
      <c r="I50" s="162">
        <v>5032</v>
      </c>
      <c r="J50" s="168">
        <v>6674</v>
      </c>
      <c r="K50" s="162" t="s">
        <v>91</v>
      </c>
      <c r="L50" s="162" t="s">
        <v>91</v>
      </c>
      <c r="M50" s="162" t="s">
        <v>91</v>
      </c>
      <c r="N50" s="162">
        <v>52</v>
      </c>
      <c r="O50" s="169">
        <v>5032</v>
      </c>
    </row>
    <row r="51" spans="1:15" s="142" customFormat="1" ht="18" customHeight="1">
      <c r="A51" s="158"/>
      <c r="B51" s="159"/>
      <c r="C51" s="160"/>
      <c r="D51" s="161"/>
      <c r="E51" s="162"/>
      <c r="F51" s="162"/>
      <c r="G51" s="162"/>
      <c r="H51" s="162"/>
      <c r="I51" s="162"/>
      <c r="J51" s="165"/>
      <c r="K51" s="166"/>
      <c r="L51" s="166"/>
      <c r="M51" s="166"/>
      <c r="N51" s="166"/>
      <c r="O51" s="167"/>
    </row>
    <row r="52" spans="1:15" s="142" customFormat="1" ht="18" customHeight="1">
      <c r="A52" s="816" t="s">
        <v>64</v>
      </c>
      <c r="B52" s="817"/>
      <c r="C52" s="152"/>
      <c r="D52" s="153">
        <v>114362</v>
      </c>
      <c r="E52" s="153">
        <f>SUM(E54:E58)</f>
        <v>0</v>
      </c>
      <c r="F52" s="153">
        <f>SUM(F54:F58)</f>
        <v>50</v>
      </c>
      <c r="G52" s="153">
        <f>SUM(G54:G58)</f>
        <v>0</v>
      </c>
      <c r="H52" s="153">
        <f>SUM(H54:H58)</f>
        <v>567</v>
      </c>
      <c r="I52" s="153">
        <f>SUM(I54:I58)</f>
        <v>67015</v>
      </c>
      <c r="J52" s="179">
        <v>114362</v>
      </c>
      <c r="K52" s="180" t="s">
        <v>91</v>
      </c>
      <c r="L52" s="180">
        <v>50</v>
      </c>
      <c r="M52" s="180" t="s">
        <v>91</v>
      </c>
      <c r="N52" s="180">
        <v>567</v>
      </c>
      <c r="O52" s="181">
        <v>67015</v>
      </c>
    </row>
    <row r="53" spans="1:15" s="142" customFormat="1" ht="18" customHeight="1">
      <c r="A53" s="158"/>
      <c r="B53" s="159"/>
      <c r="C53" s="160"/>
      <c r="D53" s="161"/>
      <c r="E53" s="162"/>
      <c r="F53" s="162"/>
      <c r="G53" s="162"/>
      <c r="H53" s="162"/>
      <c r="I53" s="162"/>
      <c r="J53" s="165"/>
      <c r="K53" s="166"/>
      <c r="L53" s="166"/>
      <c r="M53" s="166"/>
      <c r="N53" s="166"/>
      <c r="O53" s="167"/>
    </row>
    <row r="54" spans="1:15" s="142" customFormat="1" ht="18" customHeight="1">
      <c r="A54" s="158"/>
      <c r="B54" s="159" t="s">
        <v>65</v>
      </c>
      <c r="C54" s="160"/>
      <c r="D54" s="162">
        <v>5145</v>
      </c>
      <c r="E54" s="162">
        <v>0</v>
      </c>
      <c r="F54" s="162">
        <v>3</v>
      </c>
      <c r="G54" s="162">
        <v>0</v>
      </c>
      <c r="H54" s="162">
        <v>96</v>
      </c>
      <c r="I54" s="162">
        <v>4168</v>
      </c>
      <c r="J54" s="168">
        <v>5145</v>
      </c>
      <c r="K54" s="162" t="s">
        <v>91</v>
      </c>
      <c r="L54" s="162">
        <v>3</v>
      </c>
      <c r="M54" s="162" t="s">
        <v>91</v>
      </c>
      <c r="N54" s="162">
        <v>96</v>
      </c>
      <c r="O54" s="169">
        <v>4168</v>
      </c>
    </row>
    <row r="55" spans="1:15" s="142" customFormat="1" ht="18" customHeight="1">
      <c r="A55" s="158"/>
      <c r="B55" s="159" t="s">
        <v>66</v>
      </c>
      <c r="C55" s="160"/>
      <c r="D55" s="162">
        <v>82514</v>
      </c>
      <c r="E55" s="162">
        <v>0</v>
      </c>
      <c r="F55" s="162">
        <v>23</v>
      </c>
      <c r="G55" s="162">
        <v>0</v>
      </c>
      <c r="H55" s="162">
        <v>269</v>
      </c>
      <c r="I55" s="162">
        <v>41452</v>
      </c>
      <c r="J55" s="168">
        <v>82514</v>
      </c>
      <c r="K55" s="162" t="s">
        <v>91</v>
      </c>
      <c r="L55" s="162">
        <v>23</v>
      </c>
      <c r="M55" s="162" t="s">
        <v>91</v>
      </c>
      <c r="N55" s="162">
        <v>269</v>
      </c>
      <c r="O55" s="169">
        <v>41452</v>
      </c>
    </row>
    <row r="56" spans="1:15" s="142" customFormat="1" ht="18" customHeight="1">
      <c r="A56" s="158"/>
      <c r="B56" s="159" t="s">
        <v>67</v>
      </c>
      <c r="C56" s="160"/>
      <c r="D56" s="162">
        <v>3859</v>
      </c>
      <c r="E56" s="162">
        <v>0</v>
      </c>
      <c r="F56" s="162">
        <v>1</v>
      </c>
      <c r="G56" s="162">
        <v>0</v>
      </c>
      <c r="H56" s="162">
        <v>43</v>
      </c>
      <c r="I56" s="162">
        <v>3118</v>
      </c>
      <c r="J56" s="168">
        <v>3859</v>
      </c>
      <c r="K56" s="162" t="s">
        <v>91</v>
      </c>
      <c r="L56" s="162">
        <v>1</v>
      </c>
      <c r="M56" s="162" t="s">
        <v>91</v>
      </c>
      <c r="N56" s="162">
        <v>43</v>
      </c>
      <c r="O56" s="169">
        <v>3118</v>
      </c>
    </row>
    <row r="57" spans="1:15" s="142" customFormat="1" ht="18" customHeight="1">
      <c r="A57" s="158"/>
      <c r="B57" s="159" t="s">
        <v>68</v>
      </c>
      <c r="C57" s="160"/>
      <c r="D57" s="162">
        <v>13320</v>
      </c>
      <c r="E57" s="162">
        <v>0</v>
      </c>
      <c r="F57" s="162">
        <v>20</v>
      </c>
      <c r="G57" s="162">
        <v>0</v>
      </c>
      <c r="H57" s="162">
        <v>41</v>
      </c>
      <c r="I57" s="162">
        <v>10891</v>
      </c>
      <c r="J57" s="168">
        <v>13320</v>
      </c>
      <c r="K57" s="162" t="s">
        <v>91</v>
      </c>
      <c r="L57" s="162">
        <v>20</v>
      </c>
      <c r="M57" s="162" t="s">
        <v>91</v>
      </c>
      <c r="N57" s="162">
        <v>41</v>
      </c>
      <c r="O57" s="169">
        <v>10891</v>
      </c>
    </row>
    <row r="58" spans="1:15" s="142" customFormat="1" ht="18" customHeight="1">
      <c r="A58" s="158"/>
      <c r="B58" s="159" t="s">
        <v>43</v>
      </c>
      <c r="C58" s="160"/>
      <c r="D58" s="162">
        <v>9524</v>
      </c>
      <c r="E58" s="162">
        <v>0</v>
      </c>
      <c r="F58" s="162">
        <v>3</v>
      </c>
      <c r="G58" s="162">
        <v>0</v>
      </c>
      <c r="H58" s="162">
        <v>118</v>
      </c>
      <c r="I58" s="162">
        <v>7386</v>
      </c>
      <c r="J58" s="168">
        <v>9524</v>
      </c>
      <c r="K58" s="162" t="s">
        <v>91</v>
      </c>
      <c r="L58" s="162">
        <v>3</v>
      </c>
      <c r="M58" s="162" t="s">
        <v>91</v>
      </c>
      <c r="N58" s="162">
        <v>118</v>
      </c>
      <c r="O58" s="169">
        <v>7386</v>
      </c>
    </row>
    <row r="59" spans="1:15" s="142" customFormat="1" ht="18" customHeight="1">
      <c r="A59" s="158"/>
      <c r="B59" s="159"/>
      <c r="C59" s="160"/>
      <c r="D59" s="161"/>
      <c r="E59" s="162"/>
      <c r="F59" s="162"/>
      <c r="G59" s="162"/>
      <c r="H59" s="162"/>
      <c r="I59" s="162"/>
      <c r="J59" s="165"/>
      <c r="K59" s="166"/>
      <c r="L59" s="166"/>
      <c r="M59" s="166"/>
      <c r="N59" s="166"/>
      <c r="O59" s="167"/>
    </row>
    <row r="60" spans="1:15" s="142" customFormat="1" ht="18" customHeight="1">
      <c r="A60" s="816" t="s">
        <v>69</v>
      </c>
      <c r="B60" s="817"/>
      <c r="C60" s="152"/>
      <c r="D60" s="153">
        <v>284395</v>
      </c>
      <c r="E60" s="153">
        <f>SUM(E62:E64)</f>
        <v>0</v>
      </c>
      <c r="F60" s="153">
        <f>SUM(F62:F64)</f>
        <v>78</v>
      </c>
      <c r="G60" s="153">
        <f>SUM(G62:G64)</f>
        <v>4</v>
      </c>
      <c r="H60" s="153">
        <f>SUM(H62:H64)</f>
        <v>3620</v>
      </c>
      <c r="I60" s="153">
        <f>SUM(I62:I64)</f>
        <v>205867</v>
      </c>
      <c r="J60" s="154">
        <v>284395</v>
      </c>
      <c r="K60" s="155" t="s">
        <v>91</v>
      </c>
      <c r="L60" s="155">
        <v>78</v>
      </c>
      <c r="M60" s="155">
        <v>4</v>
      </c>
      <c r="N60" s="156">
        <v>3620</v>
      </c>
      <c r="O60" s="157">
        <v>205867</v>
      </c>
    </row>
    <row r="61" spans="1:15" s="142" customFormat="1" ht="18" customHeight="1">
      <c r="A61" s="182"/>
      <c r="B61" s="183"/>
      <c r="C61" s="152"/>
      <c r="D61" s="161"/>
      <c r="E61" s="162"/>
      <c r="F61" s="162"/>
      <c r="G61" s="162"/>
      <c r="H61" s="162"/>
      <c r="I61" s="162"/>
      <c r="J61" s="165"/>
      <c r="K61" s="166"/>
      <c r="L61" s="166"/>
      <c r="M61" s="166"/>
      <c r="N61" s="166"/>
      <c r="O61" s="167"/>
    </row>
    <row r="62" spans="1:15" s="142" customFormat="1" ht="18" customHeight="1">
      <c r="A62" s="158"/>
      <c r="B62" s="159" t="s">
        <v>70</v>
      </c>
      <c r="C62" s="160"/>
      <c r="D62" s="162">
        <v>246112</v>
      </c>
      <c r="E62" s="162">
        <v>0</v>
      </c>
      <c r="F62" s="162">
        <v>49</v>
      </c>
      <c r="G62" s="162">
        <v>1</v>
      </c>
      <c r="H62" s="162">
        <v>2988</v>
      </c>
      <c r="I62" s="162">
        <v>180187</v>
      </c>
      <c r="J62" s="168">
        <v>246112</v>
      </c>
      <c r="K62" s="162" t="s">
        <v>91</v>
      </c>
      <c r="L62" s="162">
        <v>49</v>
      </c>
      <c r="M62" s="162">
        <v>1</v>
      </c>
      <c r="N62" s="162">
        <v>2988</v>
      </c>
      <c r="O62" s="169">
        <v>180187</v>
      </c>
    </row>
    <row r="63" spans="1:15" s="142" customFormat="1" ht="18" customHeight="1">
      <c r="A63" s="158"/>
      <c r="B63" s="159" t="s">
        <v>71</v>
      </c>
      <c r="C63" s="160"/>
      <c r="D63" s="162">
        <v>35056</v>
      </c>
      <c r="E63" s="162">
        <v>0</v>
      </c>
      <c r="F63" s="162">
        <v>28</v>
      </c>
      <c r="G63" s="162">
        <v>3</v>
      </c>
      <c r="H63" s="162">
        <v>614</v>
      </c>
      <c r="I63" s="162">
        <v>23082</v>
      </c>
      <c r="J63" s="168">
        <v>35056</v>
      </c>
      <c r="K63" s="162" t="s">
        <v>91</v>
      </c>
      <c r="L63" s="162">
        <v>28</v>
      </c>
      <c r="M63" s="162">
        <v>3</v>
      </c>
      <c r="N63" s="162">
        <v>614</v>
      </c>
      <c r="O63" s="169">
        <v>23082</v>
      </c>
    </row>
    <row r="64" spans="1:15" s="142" customFormat="1" ht="18" customHeight="1">
      <c r="A64" s="158"/>
      <c r="B64" s="159" t="s">
        <v>43</v>
      </c>
      <c r="C64" s="160"/>
      <c r="D64" s="162">
        <v>3227</v>
      </c>
      <c r="E64" s="162">
        <v>0</v>
      </c>
      <c r="F64" s="162">
        <v>1</v>
      </c>
      <c r="G64" s="162">
        <v>0</v>
      </c>
      <c r="H64" s="162">
        <v>18</v>
      </c>
      <c r="I64" s="162">
        <v>2598</v>
      </c>
      <c r="J64" s="168">
        <v>3227</v>
      </c>
      <c r="K64" s="162" t="s">
        <v>91</v>
      </c>
      <c r="L64" s="162">
        <v>1</v>
      </c>
      <c r="M64" s="162" t="s">
        <v>91</v>
      </c>
      <c r="N64" s="162">
        <v>18</v>
      </c>
      <c r="O64" s="169">
        <v>2598</v>
      </c>
    </row>
    <row r="65" spans="1:15" s="142" customFormat="1" ht="39.950000000000003" customHeight="1">
      <c r="A65" s="158"/>
      <c r="B65" s="159"/>
      <c r="C65" s="160"/>
      <c r="D65" s="161"/>
      <c r="E65" s="162"/>
      <c r="F65" s="162"/>
      <c r="G65" s="162"/>
      <c r="H65" s="162"/>
      <c r="I65" s="162"/>
      <c r="J65" s="165"/>
      <c r="K65" s="166"/>
      <c r="L65" s="166"/>
      <c r="M65" s="166"/>
      <c r="N65" s="166"/>
      <c r="O65" s="167"/>
    </row>
    <row r="66" spans="1:15" s="142" customFormat="1" ht="18" customHeight="1">
      <c r="A66" s="816" t="s">
        <v>72</v>
      </c>
      <c r="B66" s="817"/>
      <c r="C66" s="152"/>
      <c r="D66" s="162">
        <v>1293</v>
      </c>
      <c r="E66" s="184">
        <v>0</v>
      </c>
      <c r="F66" s="184">
        <v>0</v>
      </c>
      <c r="G66" s="184">
        <v>0</v>
      </c>
      <c r="H66" s="184">
        <v>53</v>
      </c>
      <c r="I66" s="184">
        <v>848</v>
      </c>
      <c r="J66" s="185">
        <v>1293</v>
      </c>
      <c r="K66" s="166" t="s">
        <v>91</v>
      </c>
      <c r="L66" s="166" t="s">
        <v>91</v>
      </c>
      <c r="M66" s="166" t="s">
        <v>91</v>
      </c>
      <c r="N66" s="166">
        <v>53</v>
      </c>
      <c r="O66" s="167">
        <v>848</v>
      </c>
    </row>
    <row r="67" spans="1:15" ht="39.950000000000003" customHeight="1">
      <c r="A67" s="186"/>
      <c r="B67" s="187"/>
      <c r="C67" s="188"/>
      <c r="D67" s="189"/>
      <c r="E67" s="190"/>
      <c r="F67" s="190"/>
      <c r="G67" s="190"/>
      <c r="H67" s="190"/>
      <c r="I67" s="190"/>
      <c r="J67" s="191"/>
      <c r="K67" s="192"/>
      <c r="L67" s="192"/>
      <c r="M67" s="192"/>
      <c r="N67" s="192"/>
      <c r="O67" s="193"/>
    </row>
    <row r="68" spans="1:15" ht="9.75" customHeight="1">
      <c r="D68" s="194"/>
      <c r="E68" s="194"/>
      <c r="F68" s="194"/>
      <c r="G68" s="194"/>
      <c r="H68" s="194"/>
      <c r="I68" s="194"/>
    </row>
  </sheetData>
  <mergeCells count="17">
    <mergeCell ref="A39:B39"/>
    <mergeCell ref="A45:B45"/>
    <mergeCell ref="A52:B52"/>
    <mergeCell ref="A60:B60"/>
    <mergeCell ref="A66:B66"/>
    <mergeCell ref="B36:C36"/>
    <mergeCell ref="A1:O1"/>
    <mergeCell ref="A3:C4"/>
    <mergeCell ref="D3:I3"/>
    <mergeCell ref="J3:O3"/>
    <mergeCell ref="A6:B6"/>
    <mergeCell ref="A8:B8"/>
    <mergeCell ref="B11:C11"/>
    <mergeCell ref="B12:C12"/>
    <mergeCell ref="B13:C13"/>
    <mergeCell ref="B17:C17"/>
    <mergeCell ref="A23:B23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46" fitToHeight="0" orientation="portrait" r:id="rId1"/>
  <headerFooter>
    <oddHeader>&amp;R出入国在留管理庁　出入国管理統計
正誤情報　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74"/>
  <sheetViews>
    <sheetView zoomScale="50" zoomScaleNormal="50" workbookViewId="0">
      <pane ySplit="5" topLeftCell="A6" activePane="bottomLeft" state="frozen"/>
      <selection pane="bottomLeft" sqref="A1:S1"/>
    </sheetView>
  </sheetViews>
  <sheetFormatPr defaultRowHeight="12" customHeight="1"/>
  <cols>
    <col min="1" max="1" width="3.625" style="260" customWidth="1"/>
    <col min="2" max="2" width="28.625" style="260" customWidth="1"/>
    <col min="3" max="3" width="1.625" style="260" customWidth="1"/>
    <col min="4" max="5" width="20.625" style="260" customWidth="1"/>
    <col min="6" max="7" width="15.625" style="260" customWidth="1"/>
    <col min="8" max="11" width="17.625" style="260" customWidth="1"/>
    <col min="12" max="13" width="20.625" style="260" customWidth="1"/>
    <col min="14" max="19" width="15.625" style="260" customWidth="1"/>
    <col min="20" max="16384" width="9" style="260"/>
  </cols>
  <sheetData>
    <row r="1" spans="1:19" s="195" customFormat="1" ht="50.1" customHeight="1">
      <c r="A1" s="820" t="s">
        <v>98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</row>
    <row r="2" spans="1:19" s="195" customFormat="1" ht="39" customHeight="1">
      <c r="A2" s="196"/>
      <c r="B2" s="197"/>
      <c r="C2" s="197"/>
      <c r="D2" s="197"/>
      <c r="E2" s="197"/>
      <c r="F2" s="197"/>
      <c r="G2" s="197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99" customFormat="1" ht="45" customHeight="1" thickBot="1">
      <c r="A3" s="822" t="s">
        <v>25</v>
      </c>
      <c r="B3" s="823"/>
      <c r="C3" s="824"/>
      <c r="D3" s="831" t="s">
        <v>99</v>
      </c>
      <c r="E3" s="832"/>
      <c r="F3" s="832"/>
      <c r="G3" s="832"/>
      <c r="H3" s="832"/>
      <c r="I3" s="832"/>
      <c r="J3" s="832"/>
      <c r="K3" s="833"/>
      <c r="L3" s="831" t="s">
        <v>100</v>
      </c>
      <c r="M3" s="834"/>
      <c r="N3" s="834"/>
      <c r="O3" s="834"/>
      <c r="P3" s="834"/>
      <c r="Q3" s="834"/>
      <c r="R3" s="834"/>
      <c r="S3" s="835"/>
    </row>
    <row r="4" spans="1:19" s="200" customFormat="1" ht="45" customHeight="1" thickTop="1">
      <c r="A4" s="825"/>
      <c r="B4" s="826"/>
      <c r="C4" s="827"/>
      <c r="D4" s="836" t="s">
        <v>30</v>
      </c>
      <c r="E4" s="837"/>
      <c r="F4" s="838" t="s">
        <v>101</v>
      </c>
      <c r="G4" s="838"/>
      <c r="H4" s="838" t="s">
        <v>102</v>
      </c>
      <c r="I4" s="838"/>
      <c r="J4" s="838" t="s">
        <v>103</v>
      </c>
      <c r="K4" s="838"/>
      <c r="L4" s="836" t="s">
        <v>30</v>
      </c>
      <c r="M4" s="837"/>
      <c r="N4" s="838" t="s">
        <v>101</v>
      </c>
      <c r="O4" s="838"/>
      <c r="P4" s="838" t="s">
        <v>102</v>
      </c>
      <c r="Q4" s="838"/>
      <c r="R4" s="838" t="s">
        <v>103</v>
      </c>
      <c r="S4" s="838"/>
    </row>
    <row r="5" spans="1:19" s="200" customFormat="1" ht="45" customHeight="1">
      <c r="A5" s="828"/>
      <c r="B5" s="829"/>
      <c r="C5" s="830"/>
      <c r="D5" s="201" t="s">
        <v>104</v>
      </c>
      <c r="E5" s="202" t="s">
        <v>105</v>
      </c>
      <c r="F5" s="202" t="s">
        <v>104</v>
      </c>
      <c r="G5" s="202" t="s">
        <v>105</v>
      </c>
      <c r="H5" s="202" t="s">
        <v>104</v>
      </c>
      <c r="I5" s="202" t="s">
        <v>105</v>
      </c>
      <c r="J5" s="202" t="s">
        <v>104</v>
      </c>
      <c r="K5" s="202" t="s">
        <v>105</v>
      </c>
      <c r="L5" s="201" t="s">
        <v>104</v>
      </c>
      <c r="M5" s="202" t="s">
        <v>105</v>
      </c>
      <c r="N5" s="202" t="s">
        <v>104</v>
      </c>
      <c r="O5" s="202" t="s">
        <v>105</v>
      </c>
      <c r="P5" s="202" t="s">
        <v>104</v>
      </c>
      <c r="Q5" s="202" t="s">
        <v>105</v>
      </c>
      <c r="R5" s="202" t="s">
        <v>104</v>
      </c>
      <c r="S5" s="202" t="s">
        <v>105</v>
      </c>
    </row>
    <row r="6" spans="1:19" s="210" customFormat="1" ht="30" customHeight="1">
      <c r="A6" s="203"/>
      <c r="B6" s="204"/>
      <c r="C6" s="205"/>
      <c r="D6" s="206"/>
      <c r="E6" s="206"/>
      <c r="F6" s="206"/>
      <c r="G6" s="206"/>
      <c r="H6" s="206"/>
      <c r="I6" s="206"/>
      <c r="J6" s="206"/>
      <c r="K6" s="206"/>
      <c r="L6" s="207"/>
      <c r="M6" s="208"/>
      <c r="N6" s="208"/>
      <c r="O6" s="208"/>
      <c r="P6" s="208"/>
      <c r="Q6" s="208"/>
      <c r="R6" s="208"/>
      <c r="S6" s="209"/>
    </row>
    <row r="7" spans="1:19" s="210" customFormat="1" ht="30" customHeight="1">
      <c r="A7" s="839" t="s">
        <v>30</v>
      </c>
      <c r="B7" s="840"/>
      <c r="C7" s="211"/>
      <c r="D7" s="212">
        <v>4729944</v>
      </c>
      <c r="E7" s="212">
        <v>4416164</v>
      </c>
      <c r="F7" s="212">
        <f t="shared" ref="F7:K7" si="0">F13+F28+F44+F50+F57+F65+F71</f>
        <v>58614</v>
      </c>
      <c r="G7" s="212">
        <f t="shared" si="0"/>
        <v>58421</v>
      </c>
      <c r="H7" s="212">
        <f t="shared" si="0"/>
        <v>608198</v>
      </c>
      <c r="I7" s="212">
        <f t="shared" si="0"/>
        <v>465331</v>
      </c>
      <c r="J7" s="212">
        <f t="shared" si="0"/>
        <v>571960</v>
      </c>
      <c r="K7" s="212">
        <f t="shared" si="0"/>
        <v>401070</v>
      </c>
      <c r="L7" s="213">
        <v>4729944</v>
      </c>
      <c r="M7" s="214">
        <v>4416164</v>
      </c>
      <c r="N7" s="214">
        <v>58614</v>
      </c>
      <c r="O7" s="214">
        <v>58421</v>
      </c>
      <c r="P7" s="214">
        <v>608198</v>
      </c>
      <c r="Q7" s="214">
        <v>465331</v>
      </c>
      <c r="R7" s="214">
        <v>571960</v>
      </c>
      <c r="S7" s="215">
        <v>401070</v>
      </c>
    </row>
    <row r="8" spans="1:19" s="223" customFormat="1" ht="30" customHeight="1">
      <c r="A8" s="216"/>
      <c r="B8" s="217"/>
      <c r="C8" s="218"/>
      <c r="D8" s="219"/>
      <c r="E8" s="219"/>
      <c r="F8" s="219"/>
      <c r="G8" s="219"/>
      <c r="H8" s="219"/>
      <c r="I8" s="219"/>
      <c r="J8" s="219"/>
      <c r="K8" s="219"/>
      <c r="L8" s="220"/>
      <c r="M8" s="221"/>
      <c r="N8" s="221"/>
      <c r="O8" s="221"/>
      <c r="P8" s="221"/>
      <c r="Q8" s="221"/>
      <c r="R8" s="221"/>
      <c r="S8" s="222"/>
    </row>
    <row r="9" spans="1:19" s="210" customFormat="1" ht="30" customHeight="1">
      <c r="A9" s="203"/>
      <c r="B9" s="224" t="s">
        <v>106</v>
      </c>
      <c r="C9" s="225"/>
      <c r="D9" s="226">
        <v>4028732</v>
      </c>
      <c r="E9" s="226">
        <v>3683096</v>
      </c>
      <c r="F9" s="226">
        <v>45440</v>
      </c>
      <c r="G9" s="226">
        <v>45634</v>
      </c>
      <c r="H9" s="226">
        <v>501297</v>
      </c>
      <c r="I9" s="226">
        <v>362410</v>
      </c>
      <c r="J9" s="226">
        <v>478245</v>
      </c>
      <c r="K9" s="226">
        <v>317655</v>
      </c>
      <c r="L9" s="227">
        <v>4028732</v>
      </c>
      <c r="M9" s="228">
        <v>3683096</v>
      </c>
      <c r="N9" s="228">
        <v>45440</v>
      </c>
      <c r="O9" s="228">
        <v>45634</v>
      </c>
      <c r="P9" s="228">
        <v>501297</v>
      </c>
      <c r="Q9" s="228">
        <v>362410</v>
      </c>
      <c r="R9" s="228">
        <v>478245</v>
      </c>
      <c r="S9" s="229">
        <v>317655</v>
      </c>
    </row>
    <row r="10" spans="1:19" s="210" customFormat="1" ht="30" customHeight="1">
      <c r="A10" s="203"/>
      <c r="B10" s="230"/>
      <c r="C10" s="231"/>
      <c r="D10" s="226"/>
      <c r="E10" s="226"/>
      <c r="F10" s="226"/>
      <c r="G10" s="226"/>
      <c r="H10" s="226"/>
      <c r="I10" s="226"/>
      <c r="J10" s="226"/>
      <c r="K10" s="226"/>
      <c r="L10" s="232"/>
      <c r="M10" s="233"/>
      <c r="N10" s="233"/>
      <c r="O10" s="233"/>
      <c r="P10" s="233"/>
      <c r="Q10" s="233"/>
      <c r="R10" s="233"/>
      <c r="S10" s="234"/>
    </row>
    <row r="11" spans="1:19" s="210" customFormat="1" ht="30" customHeight="1">
      <c r="A11" s="203"/>
      <c r="B11" s="224" t="s">
        <v>107</v>
      </c>
      <c r="C11" s="225"/>
      <c r="D11" s="226">
        <v>701212</v>
      </c>
      <c r="E11" s="226">
        <v>733068</v>
      </c>
      <c r="F11" s="226">
        <v>13174</v>
      </c>
      <c r="G11" s="226">
        <v>12787</v>
      </c>
      <c r="H11" s="226">
        <v>106901</v>
      </c>
      <c r="I11" s="226">
        <v>102921</v>
      </c>
      <c r="J11" s="226">
        <v>93715</v>
      </c>
      <c r="K11" s="226">
        <v>83415</v>
      </c>
      <c r="L11" s="227">
        <v>701212</v>
      </c>
      <c r="M11" s="228">
        <v>733068</v>
      </c>
      <c r="N11" s="228">
        <v>13174</v>
      </c>
      <c r="O11" s="228">
        <v>12787</v>
      </c>
      <c r="P11" s="228">
        <v>106901</v>
      </c>
      <c r="Q11" s="228">
        <v>102921</v>
      </c>
      <c r="R11" s="228">
        <v>93715</v>
      </c>
      <c r="S11" s="229">
        <v>83415</v>
      </c>
    </row>
    <row r="12" spans="1:19" s="210" customFormat="1" ht="30" customHeight="1">
      <c r="A12" s="203"/>
      <c r="B12" s="230"/>
      <c r="C12" s="231"/>
      <c r="D12" s="226"/>
      <c r="E12" s="226"/>
      <c r="F12" s="226"/>
      <c r="G12" s="226"/>
      <c r="H12" s="226"/>
      <c r="I12" s="226"/>
      <c r="J12" s="226"/>
      <c r="K12" s="226"/>
      <c r="L12" s="235"/>
      <c r="M12" s="208"/>
      <c r="N12" s="208"/>
      <c r="O12" s="208"/>
      <c r="P12" s="208"/>
      <c r="Q12" s="208"/>
      <c r="R12" s="208"/>
      <c r="S12" s="209"/>
    </row>
    <row r="13" spans="1:19" s="210" customFormat="1" ht="30" customHeight="1">
      <c r="A13" s="839" t="s">
        <v>31</v>
      </c>
      <c r="B13" s="840"/>
      <c r="C13" s="211"/>
      <c r="D13" s="212">
        <v>3208786</v>
      </c>
      <c r="E13" s="212">
        <v>3562308</v>
      </c>
      <c r="F13" s="212">
        <f t="shared" ref="F13:K13" si="1">SUM(F15:F26)</f>
        <v>39769</v>
      </c>
      <c r="G13" s="212">
        <f t="shared" si="1"/>
        <v>39813</v>
      </c>
      <c r="H13" s="212">
        <f t="shared" si="1"/>
        <v>414078</v>
      </c>
      <c r="I13" s="212">
        <f t="shared" si="1"/>
        <v>390668</v>
      </c>
      <c r="J13" s="212">
        <f t="shared" si="1"/>
        <v>370915</v>
      </c>
      <c r="K13" s="212">
        <f t="shared" si="1"/>
        <v>331176</v>
      </c>
      <c r="L13" s="213">
        <v>3208786</v>
      </c>
      <c r="M13" s="214">
        <v>3562308</v>
      </c>
      <c r="N13" s="214">
        <v>39769</v>
      </c>
      <c r="O13" s="214">
        <v>39813</v>
      </c>
      <c r="P13" s="214">
        <v>414078</v>
      </c>
      <c r="Q13" s="214">
        <v>390668</v>
      </c>
      <c r="R13" s="214">
        <v>370915</v>
      </c>
      <c r="S13" s="215">
        <v>331176</v>
      </c>
    </row>
    <row r="14" spans="1:19" s="210" customFormat="1" ht="30" customHeight="1">
      <c r="A14" s="203"/>
      <c r="B14" s="236"/>
      <c r="C14" s="211"/>
      <c r="D14" s="212"/>
      <c r="E14" s="212"/>
      <c r="F14" s="212"/>
      <c r="G14" s="212"/>
      <c r="H14" s="212"/>
      <c r="I14" s="212"/>
      <c r="J14" s="212"/>
      <c r="K14" s="212"/>
      <c r="L14" s="235"/>
      <c r="M14" s="208"/>
      <c r="N14" s="208"/>
      <c r="O14" s="208"/>
      <c r="P14" s="208"/>
      <c r="Q14" s="208"/>
      <c r="R14" s="208"/>
      <c r="S14" s="209"/>
    </row>
    <row r="15" spans="1:19" s="210" customFormat="1" ht="30" customHeight="1">
      <c r="A15" s="203"/>
      <c r="B15" s="224" t="s">
        <v>32</v>
      </c>
      <c r="C15" s="225"/>
      <c r="D15" s="226">
        <v>583589</v>
      </c>
      <c r="E15" s="226">
        <v>628740</v>
      </c>
      <c r="F15" s="226">
        <v>5684</v>
      </c>
      <c r="G15" s="226">
        <v>5502</v>
      </c>
      <c r="H15" s="226">
        <v>78198</v>
      </c>
      <c r="I15" s="226">
        <v>78077</v>
      </c>
      <c r="J15" s="226">
        <v>68012</v>
      </c>
      <c r="K15" s="226">
        <v>59808</v>
      </c>
      <c r="L15" s="227">
        <v>583589</v>
      </c>
      <c r="M15" s="228">
        <v>628740</v>
      </c>
      <c r="N15" s="228">
        <v>5684</v>
      </c>
      <c r="O15" s="228">
        <v>5502</v>
      </c>
      <c r="P15" s="228">
        <v>78198</v>
      </c>
      <c r="Q15" s="228">
        <v>78077</v>
      </c>
      <c r="R15" s="228">
        <v>68012</v>
      </c>
      <c r="S15" s="229">
        <v>59808</v>
      </c>
    </row>
    <row r="16" spans="1:19" s="210" customFormat="1" ht="30" customHeight="1">
      <c r="A16" s="203"/>
      <c r="B16" s="818" t="s">
        <v>33</v>
      </c>
      <c r="C16" s="819"/>
      <c r="D16" s="226">
        <v>609226</v>
      </c>
      <c r="E16" s="226">
        <v>823125</v>
      </c>
      <c r="F16" s="226">
        <v>9403</v>
      </c>
      <c r="G16" s="226">
        <v>9472</v>
      </c>
      <c r="H16" s="226">
        <v>68842</v>
      </c>
      <c r="I16" s="226">
        <v>84595</v>
      </c>
      <c r="J16" s="226">
        <v>63335</v>
      </c>
      <c r="K16" s="226">
        <v>76953</v>
      </c>
      <c r="L16" s="227">
        <v>609226</v>
      </c>
      <c r="M16" s="228">
        <v>823125</v>
      </c>
      <c r="N16" s="228">
        <v>9403</v>
      </c>
      <c r="O16" s="228">
        <v>9472</v>
      </c>
      <c r="P16" s="228">
        <v>68842</v>
      </c>
      <c r="Q16" s="228">
        <v>84595</v>
      </c>
      <c r="R16" s="228">
        <v>63335</v>
      </c>
      <c r="S16" s="229">
        <v>76953</v>
      </c>
    </row>
    <row r="17" spans="1:19" s="210" customFormat="1" ht="30" customHeight="1">
      <c r="A17" s="203"/>
      <c r="B17" s="818" t="s">
        <v>34</v>
      </c>
      <c r="C17" s="819"/>
      <c r="D17" s="226">
        <v>224547</v>
      </c>
      <c r="E17" s="226">
        <v>288648</v>
      </c>
      <c r="F17" s="226">
        <v>3853</v>
      </c>
      <c r="G17" s="226">
        <v>3887</v>
      </c>
      <c r="H17" s="226">
        <v>32082</v>
      </c>
      <c r="I17" s="226">
        <v>41474</v>
      </c>
      <c r="J17" s="226">
        <v>32275</v>
      </c>
      <c r="K17" s="226">
        <v>36877</v>
      </c>
      <c r="L17" s="227">
        <v>224547</v>
      </c>
      <c r="M17" s="228">
        <v>288648</v>
      </c>
      <c r="N17" s="228">
        <v>3853</v>
      </c>
      <c r="O17" s="228">
        <v>3887</v>
      </c>
      <c r="P17" s="228">
        <v>32082</v>
      </c>
      <c r="Q17" s="228">
        <v>41474</v>
      </c>
      <c r="R17" s="228">
        <v>32275</v>
      </c>
      <c r="S17" s="229">
        <v>36877</v>
      </c>
    </row>
    <row r="18" spans="1:19" s="210" customFormat="1" ht="30" customHeight="1">
      <c r="A18" s="203"/>
      <c r="B18" s="818" t="s">
        <v>35</v>
      </c>
      <c r="C18" s="819"/>
      <c r="D18" s="226">
        <v>8887</v>
      </c>
      <c r="E18" s="226">
        <v>12872</v>
      </c>
      <c r="F18" s="226">
        <v>162</v>
      </c>
      <c r="G18" s="226">
        <v>146</v>
      </c>
      <c r="H18" s="226">
        <v>1033</v>
      </c>
      <c r="I18" s="226">
        <v>1488</v>
      </c>
      <c r="J18" s="226">
        <v>885</v>
      </c>
      <c r="K18" s="226">
        <v>1386</v>
      </c>
      <c r="L18" s="227">
        <v>8887</v>
      </c>
      <c r="M18" s="228">
        <v>12872</v>
      </c>
      <c r="N18" s="233">
        <v>162</v>
      </c>
      <c r="O18" s="233">
        <v>146</v>
      </c>
      <c r="P18" s="228">
        <v>1033</v>
      </c>
      <c r="Q18" s="228">
        <v>1488</v>
      </c>
      <c r="R18" s="233">
        <v>885</v>
      </c>
      <c r="S18" s="229">
        <v>1386</v>
      </c>
    </row>
    <row r="19" spans="1:19" s="245" customFormat="1" ht="30" customHeight="1">
      <c r="A19" s="237"/>
      <c r="B19" s="238" t="s">
        <v>36</v>
      </c>
      <c r="C19" s="239"/>
      <c r="D19" s="240">
        <v>54614</v>
      </c>
      <c r="E19" s="240">
        <v>14929</v>
      </c>
      <c r="F19" s="240">
        <v>961</v>
      </c>
      <c r="G19" s="240">
        <v>897</v>
      </c>
      <c r="H19" s="240">
        <v>9559</v>
      </c>
      <c r="I19" s="240">
        <v>1409</v>
      </c>
      <c r="J19" s="240">
        <v>7134</v>
      </c>
      <c r="K19" s="240">
        <v>1065</v>
      </c>
      <c r="L19" s="241">
        <v>54614</v>
      </c>
      <c r="M19" s="242">
        <v>14929</v>
      </c>
      <c r="N19" s="243">
        <v>961</v>
      </c>
      <c r="O19" s="243">
        <v>897</v>
      </c>
      <c r="P19" s="242">
        <v>9559</v>
      </c>
      <c r="Q19" s="242">
        <v>1409</v>
      </c>
      <c r="R19" s="242">
        <v>7134</v>
      </c>
      <c r="S19" s="244">
        <v>1065</v>
      </c>
    </row>
    <row r="20" spans="1:19" s="210" customFormat="1" ht="30" customHeight="1">
      <c r="A20" s="203"/>
      <c r="B20" s="224" t="s">
        <v>37</v>
      </c>
      <c r="C20" s="225"/>
      <c r="D20" s="226">
        <v>39686</v>
      </c>
      <c r="E20" s="226">
        <v>29135</v>
      </c>
      <c r="F20" s="226">
        <v>525</v>
      </c>
      <c r="G20" s="226">
        <v>572</v>
      </c>
      <c r="H20" s="226">
        <v>5247</v>
      </c>
      <c r="I20" s="226">
        <v>3416</v>
      </c>
      <c r="J20" s="226">
        <v>4378</v>
      </c>
      <c r="K20" s="226">
        <v>2805</v>
      </c>
      <c r="L20" s="227">
        <v>39686</v>
      </c>
      <c r="M20" s="228">
        <v>29135</v>
      </c>
      <c r="N20" s="233">
        <v>525</v>
      </c>
      <c r="O20" s="233">
        <v>572</v>
      </c>
      <c r="P20" s="228">
        <v>5247</v>
      </c>
      <c r="Q20" s="228">
        <v>3416</v>
      </c>
      <c r="R20" s="228">
        <v>4378</v>
      </c>
      <c r="S20" s="229">
        <v>2805</v>
      </c>
    </row>
    <row r="21" spans="1:19" s="210" customFormat="1" ht="30" customHeight="1">
      <c r="A21" s="203"/>
      <c r="B21" s="224" t="s">
        <v>38</v>
      </c>
      <c r="C21" s="225"/>
      <c r="D21" s="226">
        <v>1295829</v>
      </c>
      <c r="E21" s="226">
        <v>1329548</v>
      </c>
      <c r="F21" s="226">
        <v>13179</v>
      </c>
      <c r="G21" s="226">
        <v>13254</v>
      </c>
      <c r="H21" s="226">
        <v>163668</v>
      </c>
      <c r="I21" s="226">
        <v>119295</v>
      </c>
      <c r="J21" s="226">
        <v>145661</v>
      </c>
      <c r="K21" s="226">
        <v>99799</v>
      </c>
      <c r="L21" s="227">
        <v>1295829</v>
      </c>
      <c r="M21" s="228">
        <v>1329548</v>
      </c>
      <c r="N21" s="228">
        <v>13179</v>
      </c>
      <c r="O21" s="228">
        <v>13254</v>
      </c>
      <c r="P21" s="228">
        <v>163668</v>
      </c>
      <c r="Q21" s="228">
        <v>119295</v>
      </c>
      <c r="R21" s="228">
        <v>145661</v>
      </c>
      <c r="S21" s="229">
        <v>99799</v>
      </c>
    </row>
    <row r="22" spans="1:19" s="210" customFormat="1" ht="30" customHeight="1">
      <c r="A22" s="203"/>
      <c r="B22" s="818" t="s">
        <v>108</v>
      </c>
      <c r="C22" s="819"/>
      <c r="D22" s="226">
        <v>3972</v>
      </c>
      <c r="E22" s="226">
        <v>2995</v>
      </c>
      <c r="F22" s="226">
        <v>24</v>
      </c>
      <c r="G22" s="226">
        <v>6</v>
      </c>
      <c r="H22" s="226">
        <v>293</v>
      </c>
      <c r="I22" s="226">
        <v>129</v>
      </c>
      <c r="J22" s="226">
        <v>381</v>
      </c>
      <c r="K22" s="226">
        <v>134</v>
      </c>
      <c r="L22" s="227">
        <v>3972</v>
      </c>
      <c r="M22" s="228">
        <v>2995</v>
      </c>
      <c r="N22" s="233">
        <v>24</v>
      </c>
      <c r="O22" s="233">
        <v>6</v>
      </c>
      <c r="P22" s="233">
        <v>293</v>
      </c>
      <c r="Q22" s="233">
        <v>129</v>
      </c>
      <c r="R22" s="233">
        <v>381</v>
      </c>
      <c r="S22" s="234">
        <v>134</v>
      </c>
    </row>
    <row r="23" spans="1:19" s="245" customFormat="1" ht="30" customHeight="1">
      <c r="A23" s="237"/>
      <c r="B23" s="238" t="s">
        <v>40</v>
      </c>
      <c r="C23" s="239"/>
      <c r="D23" s="240">
        <v>51215</v>
      </c>
      <c r="E23" s="240">
        <v>128946</v>
      </c>
      <c r="F23" s="240">
        <v>1448</v>
      </c>
      <c r="G23" s="240">
        <v>1439</v>
      </c>
      <c r="H23" s="240">
        <v>6559</v>
      </c>
      <c r="I23" s="240">
        <v>23249</v>
      </c>
      <c r="J23" s="240">
        <v>5359</v>
      </c>
      <c r="K23" s="240">
        <v>19655</v>
      </c>
      <c r="L23" s="241">
        <v>51215</v>
      </c>
      <c r="M23" s="242">
        <v>128946</v>
      </c>
      <c r="N23" s="242">
        <v>1448</v>
      </c>
      <c r="O23" s="242">
        <v>1439</v>
      </c>
      <c r="P23" s="242">
        <v>6559</v>
      </c>
      <c r="Q23" s="242">
        <v>23249</v>
      </c>
      <c r="R23" s="242">
        <v>5359</v>
      </c>
      <c r="S23" s="244">
        <v>19655</v>
      </c>
    </row>
    <row r="24" spans="1:19" s="210" customFormat="1" ht="30" customHeight="1">
      <c r="A24" s="203"/>
      <c r="B24" s="224" t="s">
        <v>41</v>
      </c>
      <c r="C24" s="225"/>
      <c r="D24" s="226">
        <v>93715</v>
      </c>
      <c r="E24" s="226">
        <v>117766</v>
      </c>
      <c r="F24" s="226">
        <v>716</v>
      </c>
      <c r="G24" s="226">
        <v>771</v>
      </c>
      <c r="H24" s="226">
        <v>12957</v>
      </c>
      <c r="I24" s="226">
        <v>15771</v>
      </c>
      <c r="J24" s="226">
        <v>11142</v>
      </c>
      <c r="K24" s="226">
        <v>14924</v>
      </c>
      <c r="L24" s="227">
        <v>93715</v>
      </c>
      <c r="M24" s="228">
        <v>117766</v>
      </c>
      <c r="N24" s="233">
        <v>716</v>
      </c>
      <c r="O24" s="233">
        <v>771</v>
      </c>
      <c r="P24" s="228">
        <v>12957</v>
      </c>
      <c r="Q24" s="228">
        <v>15771</v>
      </c>
      <c r="R24" s="228">
        <v>11142</v>
      </c>
      <c r="S24" s="229">
        <v>14924</v>
      </c>
    </row>
    <row r="25" spans="1:19" s="210" customFormat="1" ht="30" customHeight="1">
      <c r="A25" s="203"/>
      <c r="B25" s="224" t="s">
        <v>42</v>
      </c>
      <c r="C25" s="225"/>
      <c r="D25" s="226">
        <v>24481</v>
      </c>
      <c r="E25" s="226">
        <v>17636</v>
      </c>
      <c r="F25" s="226">
        <v>368</v>
      </c>
      <c r="G25" s="226">
        <v>388</v>
      </c>
      <c r="H25" s="226">
        <v>2246</v>
      </c>
      <c r="I25" s="226">
        <v>1600</v>
      </c>
      <c r="J25" s="226">
        <v>1259</v>
      </c>
      <c r="K25" s="226">
        <v>775</v>
      </c>
      <c r="L25" s="227">
        <v>24481</v>
      </c>
      <c r="M25" s="228">
        <v>17636</v>
      </c>
      <c r="N25" s="233">
        <v>368</v>
      </c>
      <c r="O25" s="233">
        <v>388</v>
      </c>
      <c r="P25" s="228">
        <v>2246</v>
      </c>
      <c r="Q25" s="228">
        <v>1600</v>
      </c>
      <c r="R25" s="228">
        <v>1259</v>
      </c>
      <c r="S25" s="234">
        <v>775</v>
      </c>
    </row>
    <row r="26" spans="1:19" s="210" customFormat="1" ht="30" customHeight="1">
      <c r="A26" s="203"/>
      <c r="B26" s="224" t="s">
        <v>43</v>
      </c>
      <c r="C26" s="225"/>
      <c r="D26" s="226">
        <v>219025</v>
      </c>
      <c r="E26" s="226">
        <v>167968</v>
      </c>
      <c r="F26" s="226">
        <v>3446</v>
      </c>
      <c r="G26" s="226">
        <v>3479</v>
      </c>
      <c r="H26" s="226">
        <v>33394</v>
      </c>
      <c r="I26" s="226">
        <v>20165</v>
      </c>
      <c r="J26" s="226">
        <v>31094</v>
      </c>
      <c r="K26" s="226">
        <v>16995</v>
      </c>
      <c r="L26" s="227">
        <v>219025</v>
      </c>
      <c r="M26" s="228">
        <v>167968</v>
      </c>
      <c r="N26" s="228">
        <v>3446</v>
      </c>
      <c r="O26" s="228">
        <v>3479</v>
      </c>
      <c r="P26" s="228">
        <v>33394</v>
      </c>
      <c r="Q26" s="228">
        <v>20165</v>
      </c>
      <c r="R26" s="228">
        <v>31094</v>
      </c>
      <c r="S26" s="229">
        <v>16995</v>
      </c>
    </row>
    <row r="27" spans="1:19" s="210" customFormat="1" ht="30" customHeight="1">
      <c r="A27" s="203"/>
      <c r="B27" s="224"/>
      <c r="C27" s="225"/>
      <c r="D27" s="226"/>
      <c r="E27" s="226"/>
      <c r="F27" s="226"/>
      <c r="G27" s="226"/>
      <c r="H27" s="226"/>
      <c r="I27" s="226"/>
      <c r="J27" s="226"/>
      <c r="K27" s="226"/>
      <c r="L27" s="235"/>
      <c r="M27" s="208"/>
      <c r="N27" s="208"/>
      <c r="O27" s="208"/>
      <c r="P27" s="208"/>
      <c r="Q27" s="208"/>
      <c r="R27" s="208"/>
      <c r="S27" s="209"/>
    </row>
    <row r="28" spans="1:19" s="210" customFormat="1" ht="30" customHeight="1">
      <c r="A28" s="839" t="s">
        <v>44</v>
      </c>
      <c r="B28" s="840"/>
      <c r="C28" s="211"/>
      <c r="D28" s="212">
        <v>640564</v>
      </c>
      <c r="E28" s="246">
        <v>314889</v>
      </c>
      <c r="F28" s="212">
        <f t="shared" ref="F28:K28" si="2">SUM(F30:F42)</f>
        <v>5177</v>
      </c>
      <c r="G28" s="212">
        <f t="shared" si="2"/>
        <v>5224</v>
      </c>
      <c r="H28" s="212">
        <f t="shared" si="2"/>
        <v>93931</v>
      </c>
      <c r="I28" s="212">
        <f t="shared" si="2"/>
        <v>32645</v>
      </c>
      <c r="J28" s="212">
        <f t="shared" si="2"/>
        <v>94971</v>
      </c>
      <c r="K28" s="246">
        <f t="shared" si="2"/>
        <v>28302</v>
      </c>
      <c r="L28" s="213">
        <v>640564</v>
      </c>
      <c r="M28" s="214">
        <v>314888</v>
      </c>
      <c r="N28" s="214">
        <v>5177</v>
      </c>
      <c r="O28" s="214">
        <v>5224</v>
      </c>
      <c r="P28" s="214">
        <v>93931</v>
      </c>
      <c r="Q28" s="214">
        <v>32645</v>
      </c>
      <c r="R28" s="214">
        <v>94971</v>
      </c>
      <c r="S28" s="215">
        <v>28301</v>
      </c>
    </row>
    <row r="29" spans="1:19" s="210" customFormat="1" ht="30" customHeight="1">
      <c r="A29" s="203"/>
      <c r="B29" s="224"/>
      <c r="C29" s="225"/>
      <c r="D29" s="226"/>
      <c r="E29" s="226"/>
      <c r="F29" s="226"/>
      <c r="G29" s="226"/>
      <c r="H29" s="226"/>
      <c r="I29" s="226"/>
      <c r="J29" s="226"/>
      <c r="K29" s="226"/>
      <c r="L29" s="235"/>
      <c r="M29" s="208"/>
      <c r="N29" s="208"/>
      <c r="O29" s="208"/>
      <c r="P29" s="208"/>
      <c r="Q29" s="208"/>
      <c r="R29" s="208"/>
      <c r="S29" s="209"/>
    </row>
    <row r="30" spans="1:19" s="210" customFormat="1" ht="30" customHeight="1">
      <c r="A30" s="203"/>
      <c r="B30" s="224" t="s">
        <v>45</v>
      </c>
      <c r="C30" s="225"/>
      <c r="D30" s="226">
        <v>10331</v>
      </c>
      <c r="E30" s="226">
        <v>4533</v>
      </c>
      <c r="F30" s="226">
        <v>91</v>
      </c>
      <c r="G30" s="226">
        <v>98</v>
      </c>
      <c r="H30" s="226">
        <v>1449</v>
      </c>
      <c r="I30" s="226">
        <v>473</v>
      </c>
      <c r="J30" s="226">
        <v>1694</v>
      </c>
      <c r="K30" s="226">
        <v>464</v>
      </c>
      <c r="L30" s="227">
        <v>10331</v>
      </c>
      <c r="M30" s="228">
        <v>4533</v>
      </c>
      <c r="N30" s="233">
        <v>91</v>
      </c>
      <c r="O30" s="233">
        <v>98</v>
      </c>
      <c r="P30" s="228">
        <v>1449</v>
      </c>
      <c r="Q30" s="233">
        <v>473</v>
      </c>
      <c r="R30" s="228">
        <v>1694</v>
      </c>
      <c r="S30" s="234">
        <v>464</v>
      </c>
    </row>
    <row r="31" spans="1:19" s="210" customFormat="1" ht="30" customHeight="1">
      <c r="A31" s="203"/>
      <c r="B31" s="224" t="s">
        <v>46</v>
      </c>
      <c r="C31" s="225"/>
      <c r="D31" s="226">
        <v>100988</v>
      </c>
      <c r="E31" s="226">
        <v>50714</v>
      </c>
      <c r="F31" s="226">
        <v>1130</v>
      </c>
      <c r="G31" s="226">
        <v>1202</v>
      </c>
      <c r="H31" s="226">
        <v>14562</v>
      </c>
      <c r="I31" s="226">
        <v>5164</v>
      </c>
      <c r="J31" s="226">
        <v>13136</v>
      </c>
      <c r="K31" s="226">
        <v>4374</v>
      </c>
      <c r="L31" s="227">
        <v>100988</v>
      </c>
      <c r="M31" s="228">
        <v>50714</v>
      </c>
      <c r="N31" s="228">
        <v>1130</v>
      </c>
      <c r="O31" s="228">
        <v>1202</v>
      </c>
      <c r="P31" s="228">
        <v>14562</v>
      </c>
      <c r="Q31" s="228">
        <v>5164</v>
      </c>
      <c r="R31" s="228">
        <v>13136</v>
      </c>
      <c r="S31" s="229">
        <v>4374</v>
      </c>
    </row>
    <row r="32" spans="1:19" s="210" customFormat="1" ht="30" customHeight="1">
      <c r="A32" s="203"/>
      <c r="B32" s="224" t="s">
        <v>47</v>
      </c>
      <c r="C32" s="225"/>
      <c r="D32" s="226">
        <v>98002</v>
      </c>
      <c r="E32" s="226">
        <v>31360</v>
      </c>
      <c r="F32" s="226">
        <v>542</v>
      </c>
      <c r="G32" s="226">
        <v>622</v>
      </c>
      <c r="H32" s="226">
        <v>15016</v>
      </c>
      <c r="I32" s="226">
        <v>3108</v>
      </c>
      <c r="J32" s="226">
        <v>19434</v>
      </c>
      <c r="K32" s="226">
        <v>3198</v>
      </c>
      <c r="L32" s="227">
        <v>98002</v>
      </c>
      <c r="M32" s="228">
        <v>31360</v>
      </c>
      <c r="N32" s="233">
        <v>542</v>
      </c>
      <c r="O32" s="233">
        <v>622</v>
      </c>
      <c r="P32" s="228">
        <v>15016</v>
      </c>
      <c r="Q32" s="228">
        <v>3108</v>
      </c>
      <c r="R32" s="228">
        <v>19434</v>
      </c>
      <c r="S32" s="229">
        <v>3198</v>
      </c>
    </row>
    <row r="33" spans="1:19" s="210" customFormat="1" ht="30" customHeight="1">
      <c r="A33" s="203"/>
      <c r="B33" s="224" t="s">
        <v>48</v>
      </c>
      <c r="C33" s="225"/>
      <c r="D33" s="226">
        <v>40258</v>
      </c>
      <c r="E33" s="226">
        <v>17447</v>
      </c>
      <c r="F33" s="226">
        <v>190</v>
      </c>
      <c r="G33" s="226">
        <v>228</v>
      </c>
      <c r="H33" s="226">
        <v>7127</v>
      </c>
      <c r="I33" s="226">
        <v>2399</v>
      </c>
      <c r="J33" s="226">
        <v>6245</v>
      </c>
      <c r="K33" s="226">
        <v>1895</v>
      </c>
      <c r="L33" s="227">
        <v>40258</v>
      </c>
      <c r="M33" s="228">
        <v>17447</v>
      </c>
      <c r="N33" s="233">
        <v>190</v>
      </c>
      <c r="O33" s="233">
        <v>228</v>
      </c>
      <c r="P33" s="228">
        <v>7127</v>
      </c>
      <c r="Q33" s="228">
        <v>2399</v>
      </c>
      <c r="R33" s="228">
        <v>6245</v>
      </c>
      <c r="S33" s="229">
        <v>1895</v>
      </c>
    </row>
    <row r="34" spans="1:19" s="210" customFormat="1" ht="30" customHeight="1">
      <c r="A34" s="203"/>
      <c r="B34" s="224" t="s">
        <v>49</v>
      </c>
      <c r="C34" s="225"/>
      <c r="D34" s="226">
        <v>25452</v>
      </c>
      <c r="E34" s="226">
        <v>9650</v>
      </c>
      <c r="F34" s="226">
        <v>178</v>
      </c>
      <c r="G34" s="226">
        <v>200</v>
      </c>
      <c r="H34" s="226">
        <v>3866</v>
      </c>
      <c r="I34" s="226">
        <v>1005</v>
      </c>
      <c r="J34" s="226">
        <v>4147</v>
      </c>
      <c r="K34" s="226">
        <v>925</v>
      </c>
      <c r="L34" s="227">
        <v>25452</v>
      </c>
      <c r="M34" s="228">
        <v>9650</v>
      </c>
      <c r="N34" s="233">
        <v>178</v>
      </c>
      <c r="O34" s="233">
        <v>200</v>
      </c>
      <c r="P34" s="228">
        <v>3866</v>
      </c>
      <c r="Q34" s="228">
        <v>1005</v>
      </c>
      <c r="R34" s="228">
        <v>4147</v>
      </c>
      <c r="S34" s="234">
        <v>925</v>
      </c>
    </row>
    <row r="35" spans="1:19" s="245" customFormat="1" ht="30" customHeight="1">
      <c r="A35" s="237"/>
      <c r="B35" s="238" t="s">
        <v>50</v>
      </c>
      <c r="C35" s="239"/>
      <c r="D35" s="240">
        <v>7809</v>
      </c>
      <c r="E35" s="240">
        <v>3247</v>
      </c>
      <c r="F35" s="240">
        <v>75</v>
      </c>
      <c r="G35" s="240">
        <v>73</v>
      </c>
      <c r="H35" s="240">
        <v>996</v>
      </c>
      <c r="I35" s="240">
        <v>260</v>
      </c>
      <c r="J35" s="240">
        <v>968</v>
      </c>
      <c r="K35" s="240">
        <v>249</v>
      </c>
      <c r="L35" s="241">
        <v>7809</v>
      </c>
      <c r="M35" s="242">
        <v>3247</v>
      </c>
      <c r="N35" s="243">
        <v>75</v>
      </c>
      <c r="O35" s="243">
        <v>73</v>
      </c>
      <c r="P35" s="243">
        <v>996</v>
      </c>
      <c r="Q35" s="243">
        <v>260</v>
      </c>
      <c r="R35" s="243">
        <v>968</v>
      </c>
      <c r="S35" s="247">
        <v>249</v>
      </c>
    </row>
    <row r="36" spans="1:19" s="210" customFormat="1" ht="30" customHeight="1">
      <c r="A36" s="203"/>
      <c r="B36" s="224" t="s">
        <v>51</v>
      </c>
      <c r="C36" s="225"/>
      <c r="D36" s="226">
        <v>25606</v>
      </c>
      <c r="E36" s="226">
        <v>16142</v>
      </c>
      <c r="F36" s="226">
        <v>148</v>
      </c>
      <c r="G36" s="226">
        <v>151</v>
      </c>
      <c r="H36" s="226">
        <v>4385</v>
      </c>
      <c r="I36" s="226">
        <v>2264</v>
      </c>
      <c r="J36" s="226">
        <v>2839</v>
      </c>
      <c r="K36" s="226">
        <v>1345</v>
      </c>
      <c r="L36" s="227">
        <v>25606</v>
      </c>
      <c r="M36" s="228">
        <v>16142</v>
      </c>
      <c r="N36" s="233">
        <v>148</v>
      </c>
      <c r="O36" s="233">
        <v>151</v>
      </c>
      <c r="P36" s="228">
        <v>4385</v>
      </c>
      <c r="Q36" s="228">
        <v>2264</v>
      </c>
      <c r="R36" s="228">
        <v>2839</v>
      </c>
      <c r="S36" s="229">
        <v>1345</v>
      </c>
    </row>
    <row r="37" spans="1:19" s="210" customFormat="1" ht="30" customHeight="1">
      <c r="A37" s="203"/>
      <c r="B37" s="224" t="s">
        <v>52</v>
      </c>
      <c r="C37" s="225"/>
      <c r="D37" s="226">
        <v>21446</v>
      </c>
      <c r="E37" s="226">
        <v>9298</v>
      </c>
      <c r="F37" s="226">
        <v>197</v>
      </c>
      <c r="G37" s="226">
        <v>209</v>
      </c>
      <c r="H37" s="226">
        <v>2917</v>
      </c>
      <c r="I37" s="226">
        <v>891</v>
      </c>
      <c r="J37" s="226">
        <v>2755</v>
      </c>
      <c r="K37" s="226">
        <v>839</v>
      </c>
      <c r="L37" s="227">
        <v>21446</v>
      </c>
      <c r="M37" s="228">
        <v>9298</v>
      </c>
      <c r="N37" s="233">
        <v>197</v>
      </c>
      <c r="O37" s="233">
        <v>209</v>
      </c>
      <c r="P37" s="228">
        <v>2917</v>
      </c>
      <c r="Q37" s="233">
        <v>891</v>
      </c>
      <c r="R37" s="228">
        <v>2755</v>
      </c>
      <c r="S37" s="234">
        <v>839</v>
      </c>
    </row>
    <row r="38" spans="1:19" s="210" customFormat="1" ht="30" customHeight="1">
      <c r="A38" s="203"/>
      <c r="B38" s="224" t="s">
        <v>53</v>
      </c>
      <c r="C38" s="225"/>
      <c r="D38" s="226">
        <v>17816</v>
      </c>
      <c r="E38" s="226">
        <v>7451</v>
      </c>
      <c r="F38" s="226">
        <v>185</v>
      </c>
      <c r="G38" s="226">
        <v>129</v>
      </c>
      <c r="H38" s="226">
        <v>2359</v>
      </c>
      <c r="I38" s="226">
        <v>676</v>
      </c>
      <c r="J38" s="226">
        <v>2468</v>
      </c>
      <c r="K38" s="226">
        <v>607</v>
      </c>
      <c r="L38" s="227">
        <v>17816</v>
      </c>
      <c r="M38" s="228">
        <v>7451</v>
      </c>
      <c r="N38" s="233">
        <v>185</v>
      </c>
      <c r="O38" s="233">
        <v>129</v>
      </c>
      <c r="P38" s="228">
        <v>2359</v>
      </c>
      <c r="Q38" s="233">
        <v>676</v>
      </c>
      <c r="R38" s="228">
        <v>2468</v>
      </c>
      <c r="S38" s="234">
        <v>607</v>
      </c>
    </row>
    <row r="39" spans="1:19" s="210" customFormat="1" ht="30" customHeight="1">
      <c r="A39" s="203"/>
      <c r="B39" s="224" t="s">
        <v>54</v>
      </c>
      <c r="C39" s="225"/>
      <c r="D39" s="226">
        <v>39887</v>
      </c>
      <c r="E39" s="226">
        <v>27227</v>
      </c>
      <c r="F39" s="226">
        <v>386</v>
      </c>
      <c r="G39" s="226">
        <v>302</v>
      </c>
      <c r="H39" s="226">
        <v>6725</v>
      </c>
      <c r="I39" s="226">
        <v>3284</v>
      </c>
      <c r="J39" s="226">
        <v>6235</v>
      </c>
      <c r="K39" s="226">
        <v>2194</v>
      </c>
      <c r="L39" s="227">
        <v>39887</v>
      </c>
      <c r="M39" s="228">
        <v>27227</v>
      </c>
      <c r="N39" s="233">
        <v>386</v>
      </c>
      <c r="O39" s="233">
        <v>302</v>
      </c>
      <c r="P39" s="228">
        <v>6725</v>
      </c>
      <c r="Q39" s="228">
        <v>3284</v>
      </c>
      <c r="R39" s="228">
        <v>6235</v>
      </c>
      <c r="S39" s="229">
        <v>2194</v>
      </c>
    </row>
    <row r="40" spans="1:19" s="245" customFormat="1" ht="30" customHeight="1">
      <c r="A40" s="237"/>
      <c r="B40" s="238" t="s">
        <v>55</v>
      </c>
      <c r="C40" s="239"/>
      <c r="D40" s="240">
        <v>148446</v>
      </c>
      <c r="E40" s="248">
        <v>66733</v>
      </c>
      <c r="F40" s="240">
        <v>1448</v>
      </c>
      <c r="G40" s="248">
        <v>1353</v>
      </c>
      <c r="H40" s="240">
        <v>19784</v>
      </c>
      <c r="I40" s="240">
        <v>5278</v>
      </c>
      <c r="J40" s="240">
        <v>21335</v>
      </c>
      <c r="K40" s="240">
        <v>5567</v>
      </c>
      <c r="L40" s="241">
        <v>148446</v>
      </c>
      <c r="M40" s="242">
        <v>66734</v>
      </c>
      <c r="N40" s="242">
        <v>1448</v>
      </c>
      <c r="O40" s="242">
        <v>1354</v>
      </c>
      <c r="P40" s="242">
        <v>19784</v>
      </c>
      <c r="Q40" s="242">
        <v>5278</v>
      </c>
      <c r="R40" s="242">
        <v>21335</v>
      </c>
      <c r="S40" s="244">
        <v>5567</v>
      </c>
    </row>
    <row r="41" spans="1:19" s="210" customFormat="1" ht="30" customHeight="1">
      <c r="A41" s="203"/>
      <c r="B41" s="818" t="s">
        <v>56</v>
      </c>
      <c r="C41" s="819"/>
      <c r="D41" s="226">
        <v>19584</v>
      </c>
      <c r="E41" s="249">
        <v>21131</v>
      </c>
      <c r="F41" s="226">
        <v>31</v>
      </c>
      <c r="G41" s="249">
        <v>28</v>
      </c>
      <c r="H41" s="226">
        <v>2800</v>
      </c>
      <c r="I41" s="226">
        <v>3010</v>
      </c>
      <c r="J41" s="226">
        <v>2657</v>
      </c>
      <c r="K41" s="249">
        <v>2714</v>
      </c>
      <c r="L41" s="227">
        <v>19584</v>
      </c>
      <c r="M41" s="228">
        <v>21129</v>
      </c>
      <c r="N41" s="233">
        <v>31</v>
      </c>
      <c r="O41" s="233">
        <v>27</v>
      </c>
      <c r="P41" s="228">
        <v>2800</v>
      </c>
      <c r="Q41" s="228">
        <v>3010</v>
      </c>
      <c r="R41" s="228">
        <v>2657</v>
      </c>
      <c r="S41" s="229">
        <v>2713</v>
      </c>
    </row>
    <row r="42" spans="1:19" s="210" customFormat="1" ht="30" customHeight="1">
      <c r="A42" s="203"/>
      <c r="B42" s="224" t="s">
        <v>43</v>
      </c>
      <c r="C42" s="225"/>
      <c r="D42" s="226">
        <v>84939</v>
      </c>
      <c r="E42" s="226">
        <v>49956</v>
      </c>
      <c r="F42" s="226">
        <v>576</v>
      </c>
      <c r="G42" s="226">
        <v>629</v>
      </c>
      <c r="H42" s="226">
        <v>11945</v>
      </c>
      <c r="I42" s="226">
        <v>4833</v>
      </c>
      <c r="J42" s="226">
        <v>11058</v>
      </c>
      <c r="K42" s="226">
        <v>3931</v>
      </c>
      <c r="L42" s="227">
        <v>84939</v>
      </c>
      <c r="M42" s="228">
        <v>49956</v>
      </c>
      <c r="N42" s="233">
        <v>576</v>
      </c>
      <c r="O42" s="233">
        <v>629</v>
      </c>
      <c r="P42" s="228">
        <v>11945</v>
      </c>
      <c r="Q42" s="228">
        <v>4833</v>
      </c>
      <c r="R42" s="228">
        <v>11058</v>
      </c>
      <c r="S42" s="229">
        <v>3931</v>
      </c>
    </row>
    <row r="43" spans="1:19" s="210" customFormat="1" ht="30" customHeight="1">
      <c r="A43" s="203"/>
      <c r="B43" s="224"/>
      <c r="C43" s="225"/>
      <c r="D43" s="226"/>
      <c r="E43" s="226"/>
      <c r="F43" s="226"/>
      <c r="G43" s="226"/>
      <c r="H43" s="226"/>
      <c r="I43" s="226"/>
      <c r="J43" s="226"/>
      <c r="K43" s="226"/>
      <c r="L43" s="232"/>
      <c r="M43" s="233"/>
      <c r="N43" s="233"/>
      <c r="O43" s="233"/>
      <c r="P43" s="233"/>
      <c r="Q43" s="233"/>
      <c r="R43" s="233"/>
      <c r="S43" s="234"/>
    </row>
    <row r="44" spans="1:19" s="210" customFormat="1" ht="30" customHeight="1">
      <c r="A44" s="839" t="s">
        <v>57</v>
      </c>
      <c r="B44" s="840"/>
      <c r="C44" s="211"/>
      <c r="D44" s="212">
        <v>22155</v>
      </c>
      <c r="E44" s="212">
        <v>6681</v>
      </c>
      <c r="F44" s="212">
        <f t="shared" ref="F44:K44" si="3">SUM(F46:F48)</f>
        <v>259</v>
      </c>
      <c r="G44" s="212">
        <f t="shared" si="3"/>
        <v>274</v>
      </c>
      <c r="H44" s="212">
        <f t="shared" si="3"/>
        <v>4114</v>
      </c>
      <c r="I44" s="212">
        <f t="shared" si="3"/>
        <v>796</v>
      </c>
      <c r="J44" s="212">
        <f t="shared" si="3"/>
        <v>3779</v>
      </c>
      <c r="K44" s="212">
        <f t="shared" si="3"/>
        <v>672</v>
      </c>
      <c r="L44" s="227">
        <v>22155</v>
      </c>
      <c r="M44" s="228">
        <v>6681</v>
      </c>
      <c r="N44" s="233">
        <v>259</v>
      </c>
      <c r="O44" s="233">
        <v>274</v>
      </c>
      <c r="P44" s="228">
        <v>4114</v>
      </c>
      <c r="Q44" s="233">
        <v>796</v>
      </c>
      <c r="R44" s="228">
        <v>3779</v>
      </c>
      <c r="S44" s="234">
        <v>672</v>
      </c>
    </row>
    <row r="45" spans="1:19" s="210" customFormat="1" ht="30" customHeight="1">
      <c r="A45" s="203"/>
      <c r="B45" s="224"/>
      <c r="C45" s="225"/>
      <c r="D45" s="226"/>
      <c r="E45" s="226"/>
      <c r="F45" s="226"/>
      <c r="G45" s="226"/>
      <c r="H45" s="226"/>
      <c r="I45" s="226"/>
      <c r="J45" s="226"/>
      <c r="K45" s="226"/>
      <c r="L45" s="232"/>
      <c r="M45" s="233"/>
      <c r="N45" s="233"/>
      <c r="O45" s="233"/>
      <c r="P45" s="233"/>
      <c r="Q45" s="233"/>
      <c r="R45" s="233"/>
      <c r="S45" s="234"/>
    </row>
    <row r="46" spans="1:19" s="210" customFormat="1" ht="30" customHeight="1">
      <c r="A46" s="203"/>
      <c r="B46" s="224" t="s">
        <v>58</v>
      </c>
      <c r="C46" s="225"/>
      <c r="D46" s="226">
        <v>3840</v>
      </c>
      <c r="E46" s="226">
        <v>1834</v>
      </c>
      <c r="F46" s="226">
        <v>26</v>
      </c>
      <c r="G46" s="226">
        <v>26</v>
      </c>
      <c r="H46" s="226">
        <v>653</v>
      </c>
      <c r="I46" s="226">
        <v>232</v>
      </c>
      <c r="J46" s="226">
        <v>584</v>
      </c>
      <c r="K46" s="226">
        <v>201</v>
      </c>
      <c r="L46" s="227">
        <v>3840</v>
      </c>
      <c r="M46" s="228">
        <v>1834</v>
      </c>
      <c r="N46" s="233">
        <v>26</v>
      </c>
      <c r="O46" s="233">
        <v>26</v>
      </c>
      <c r="P46" s="233">
        <v>653</v>
      </c>
      <c r="Q46" s="233">
        <v>232</v>
      </c>
      <c r="R46" s="233">
        <v>584</v>
      </c>
      <c r="S46" s="234">
        <v>201</v>
      </c>
    </row>
    <row r="47" spans="1:19" s="210" customFormat="1" ht="30" customHeight="1">
      <c r="A47" s="203"/>
      <c r="B47" s="224" t="s">
        <v>59</v>
      </c>
      <c r="C47" s="225"/>
      <c r="D47" s="226">
        <v>3209</v>
      </c>
      <c r="E47" s="226">
        <v>1053</v>
      </c>
      <c r="F47" s="226">
        <v>161</v>
      </c>
      <c r="G47" s="226">
        <v>159</v>
      </c>
      <c r="H47" s="226">
        <v>536</v>
      </c>
      <c r="I47" s="226">
        <v>94</v>
      </c>
      <c r="J47" s="226">
        <v>438</v>
      </c>
      <c r="K47" s="226">
        <v>55</v>
      </c>
      <c r="L47" s="227">
        <v>3209</v>
      </c>
      <c r="M47" s="228">
        <v>1053</v>
      </c>
      <c r="N47" s="233">
        <v>161</v>
      </c>
      <c r="O47" s="233">
        <v>159</v>
      </c>
      <c r="P47" s="233">
        <v>536</v>
      </c>
      <c r="Q47" s="233">
        <v>94</v>
      </c>
      <c r="R47" s="233">
        <v>438</v>
      </c>
      <c r="S47" s="234">
        <v>55</v>
      </c>
    </row>
    <row r="48" spans="1:19" s="210" customFormat="1" ht="30" customHeight="1">
      <c r="A48" s="203"/>
      <c r="B48" s="224" t="s">
        <v>43</v>
      </c>
      <c r="C48" s="225"/>
      <c r="D48" s="226">
        <v>15106</v>
      </c>
      <c r="E48" s="226">
        <v>3794</v>
      </c>
      <c r="F48" s="226">
        <v>72</v>
      </c>
      <c r="G48" s="226">
        <v>89</v>
      </c>
      <c r="H48" s="226">
        <v>2925</v>
      </c>
      <c r="I48" s="226">
        <v>470</v>
      </c>
      <c r="J48" s="226">
        <v>2757</v>
      </c>
      <c r="K48" s="226">
        <v>416</v>
      </c>
      <c r="L48" s="227">
        <v>15106</v>
      </c>
      <c r="M48" s="228">
        <v>3794</v>
      </c>
      <c r="N48" s="233">
        <v>72</v>
      </c>
      <c r="O48" s="233">
        <v>89</v>
      </c>
      <c r="P48" s="228">
        <v>2925</v>
      </c>
      <c r="Q48" s="233">
        <v>470</v>
      </c>
      <c r="R48" s="228">
        <v>2757</v>
      </c>
      <c r="S48" s="234">
        <v>416</v>
      </c>
    </row>
    <row r="49" spans="1:19" s="210" customFormat="1" ht="30" customHeight="1">
      <c r="A49" s="203"/>
      <c r="B49" s="224"/>
      <c r="C49" s="225"/>
      <c r="D49" s="226"/>
      <c r="E49" s="226"/>
      <c r="F49" s="226"/>
      <c r="G49" s="226"/>
      <c r="H49" s="226"/>
      <c r="I49" s="226"/>
      <c r="J49" s="226"/>
      <c r="K49" s="226"/>
      <c r="L49" s="235"/>
      <c r="M49" s="208"/>
      <c r="N49" s="208"/>
      <c r="O49" s="208"/>
      <c r="P49" s="208"/>
      <c r="Q49" s="208"/>
      <c r="R49" s="208"/>
      <c r="S49" s="209"/>
    </row>
    <row r="50" spans="1:19" s="210" customFormat="1" ht="30" customHeight="1">
      <c r="A50" s="839" t="s">
        <v>60</v>
      </c>
      <c r="B50" s="840"/>
      <c r="C50" s="211"/>
      <c r="D50" s="212">
        <v>636509</v>
      </c>
      <c r="E50" s="246">
        <v>366632</v>
      </c>
      <c r="F50" s="212">
        <f t="shared" ref="F50:K50" si="4">SUM(F52:F55)</f>
        <v>8845</v>
      </c>
      <c r="G50" s="212">
        <f t="shared" si="4"/>
        <v>8778</v>
      </c>
      <c r="H50" s="212">
        <f t="shared" si="4"/>
        <v>70078</v>
      </c>
      <c r="I50" s="212">
        <f t="shared" si="4"/>
        <v>27224</v>
      </c>
      <c r="J50" s="212">
        <f t="shared" si="4"/>
        <v>78589</v>
      </c>
      <c r="K50" s="246">
        <f t="shared" si="4"/>
        <v>28231</v>
      </c>
      <c r="L50" s="213">
        <v>636509</v>
      </c>
      <c r="M50" s="214">
        <v>366633</v>
      </c>
      <c r="N50" s="214">
        <v>8845</v>
      </c>
      <c r="O50" s="214">
        <v>8778</v>
      </c>
      <c r="P50" s="214">
        <v>70078</v>
      </c>
      <c r="Q50" s="214">
        <v>27224</v>
      </c>
      <c r="R50" s="214">
        <v>78589</v>
      </c>
      <c r="S50" s="215">
        <v>28232</v>
      </c>
    </row>
    <row r="51" spans="1:19" s="210" customFormat="1" ht="30" customHeight="1">
      <c r="A51" s="203"/>
      <c r="B51" s="224"/>
      <c r="C51" s="225"/>
      <c r="D51" s="226"/>
      <c r="E51" s="226"/>
      <c r="F51" s="226"/>
      <c r="G51" s="226"/>
      <c r="H51" s="226"/>
      <c r="I51" s="226"/>
      <c r="J51" s="226"/>
      <c r="K51" s="226"/>
      <c r="L51" s="235"/>
      <c r="M51" s="208"/>
      <c r="N51" s="208"/>
      <c r="O51" s="208"/>
      <c r="P51" s="208"/>
      <c r="Q51" s="208"/>
      <c r="R51" s="208"/>
      <c r="S51" s="209"/>
    </row>
    <row r="52" spans="1:19" s="210" customFormat="1" ht="30" customHeight="1">
      <c r="A52" s="203"/>
      <c r="B52" s="224" t="s">
        <v>61</v>
      </c>
      <c r="C52" s="225"/>
      <c r="D52" s="226">
        <v>99984</v>
      </c>
      <c r="E52" s="249">
        <v>73481</v>
      </c>
      <c r="F52" s="226">
        <v>1752</v>
      </c>
      <c r="G52" s="226">
        <v>1582</v>
      </c>
      <c r="H52" s="226">
        <v>11801</v>
      </c>
      <c r="I52" s="226">
        <v>6264</v>
      </c>
      <c r="J52" s="226">
        <v>11326</v>
      </c>
      <c r="K52" s="249">
        <v>5997</v>
      </c>
      <c r="L52" s="227">
        <v>99984</v>
      </c>
      <c r="M52" s="228">
        <v>73482</v>
      </c>
      <c r="N52" s="228">
        <v>1752</v>
      </c>
      <c r="O52" s="228">
        <v>1582</v>
      </c>
      <c r="P52" s="228">
        <v>11801</v>
      </c>
      <c r="Q52" s="228">
        <v>6264</v>
      </c>
      <c r="R52" s="228">
        <v>11326</v>
      </c>
      <c r="S52" s="229">
        <v>5998</v>
      </c>
    </row>
    <row r="53" spans="1:19" s="210" customFormat="1" ht="30" customHeight="1">
      <c r="A53" s="203"/>
      <c r="B53" s="224" t="s">
        <v>62</v>
      </c>
      <c r="C53" s="225"/>
      <c r="D53" s="226">
        <v>14836</v>
      </c>
      <c r="E53" s="226">
        <v>10090</v>
      </c>
      <c r="F53" s="226">
        <v>91</v>
      </c>
      <c r="G53" s="226">
        <v>93</v>
      </c>
      <c r="H53" s="226">
        <v>2296</v>
      </c>
      <c r="I53" s="226">
        <v>1021</v>
      </c>
      <c r="J53" s="226">
        <v>1706</v>
      </c>
      <c r="K53" s="226">
        <v>841</v>
      </c>
      <c r="L53" s="227">
        <v>14836</v>
      </c>
      <c r="M53" s="228">
        <v>10090</v>
      </c>
      <c r="N53" s="233">
        <v>91</v>
      </c>
      <c r="O53" s="233">
        <v>93</v>
      </c>
      <c r="P53" s="228">
        <v>2296</v>
      </c>
      <c r="Q53" s="228">
        <v>1021</v>
      </c>
      <c r="R53" s="228">
        <v>1706</v>
      </c>
      <c r="S53" s="234">
        <v>841</v>
      </c>
    </row>
    <row r="54" spans="1:19" s="210" customFormat="1" ht="30" customHeight="1">
      <c r="A54" s="203"/>
      <c r="B54" s="224" t="s">
        <v>63</v>
      </c>
      <c r="C54" s="225"/>
      <c r="D54" s="226">
        <v>517227</v>
      </c>
      <c r="E54" s="226">
        <v>280819</v>
      </c>
      <c r="F54" s="226">
        <v>6983</v>
      </c>
      <c r="G54" s="226">
        <v>7082</v>
      </c>
      <c r="H54" s="226">
        <v>55260</v>
      </c>
      <c r="I54" s="226">
        <v>19684</v>
      </c>
      <c r="J54" s="226">
        <v>64995</v>
      </c>
      <c r="K54" s="226">
        <v>21210</v>
      </c>
      <c r="L54" s="227">
        <v>517227</v>
      </c>
      <c r="M54" s="228">
        <v>280819</v>
      </c>
      <c r="N54" s="228">
        <v>6983</v>
      </c>
      <c r="O54" s="228">
        <v>7082</v>
      </c>
      <c r="P54" s="228">
        <v>55260</v>
      </c>
      <c r="Q54" s="228">
        <v>19684</v>
      </c>
      <c r="R54" s="228">
        <v>64995</v>
      </c>
      <c r="S54" s="229">
        <v>21210</v>
      </c>
    </row>
    <row r="55" spans="1:19" s="210" customFormat="1" ht="30" customHeight="1">
      <c r="A55" s="203"/>
      <c r="B55" s="224" t="s">
        <v>43</v>
      </c>
      <c r="C55" s="225"/>
      <c r="D55" s="226">
        <v>4462</v>
      </c>
      <c r="E55" s="226">
        <v>2242</v>
      </c>
      <c r="F55" s="226">
        <v>19</v>
      </c>
      <c r="G55" s="226">
        <v>21</v>
      </c>
      <c r="H55" s="226">
        <v>721</v>
      </c>
      <c r="I55" s="226">
        <v>255</v>
      </c>
      <c r="J55" s="226">
        <v>562</v>
      </c>
      <c r="K55" s="226">
        <v>183</v>
      </c>
      <c r="L55" s="227">
        <v>4462</v>
      </c>
      <c r="M55" s="228">
        <v>2242</v>
      </c>
      <c r="N55" s="233">
        <v>19</v>
      </c>
      <c r="O55" s="233">
        <v>21</v>
      </c>
      <c r="P55" s="233">
        <v>721</v>
      </c>
      <c r="Q55" s="233">
        <v>255</v>
      </c>
      <c r="R55" s="233">
        <v>562</v>
      </c>
      <c r="S55" s="234">
        <v>183</v>
      </c>
    </row>
    <row r="56" spans="1:19" s="210" customFormat="1" ht="30" customHeight="1">
      <c r="A56" s="203"/>
      <c r="B56" s="224"/>
      <c r="C56" s="225"/>
      <c r="D56" s="226"/>
      <c r="E56" s="226"/>
      <c r="F56" s="226"/>
      <c r="G56" s="226"/>
      <c r="H56" s="226"/>
      <c r="I56" s="226"/>
      <c r="J56" s="226"/>
      <c r="K56" s="226"/>
      <c r="L56" s="235"/>
      <c r="M56" s="208"/>
      <c r="N56" s="208"/>
      <c r="O56" s="208"/>
      <c r="P56" s="208"/>
      <c r="Q56" s="208"/>
      <c r="R56" s="208"/>
      <c r="S56" s="209"/>
    </row>
    <row r="57" spans="1:19" s="210" customFormat="1" ht="30" customHeight="1">
      <c r="A57" s="839" t="s">
        <v>64</v>
      </c>
      <c r="B57" s="840"/>
      <c r="C57" s="211"/>
      <c r="D57" s="212">
        <v>55423</v>
      </c>
      <c r="E57" s="212">
        <v>45826</v>
      </c>
      <c r="F57" s="212">
        <f t="shared" ref="F57:K57" si="5">SUM(F59:F63)</f>
        <v>1639</v>
      </c>
      <c r="G57" s="212">
        <f t="shared" si="5"/>
        <v>1549</v>
      </c>
      <c r="H57" s="212">
        <f t="shared" si="5"/>
        <v>6830</v>
      </c>
      <c r="I57" s="212">
        <f t="shared" si="5"/>
        <v>4381</v>
      </c>
      <c r="J57" s="212">
        <f t="shared" si="5"/>
        <v>6086</v>
      </c>
      <c r="K57" s="212">
        <f t="shared" si="5"/>
        <v>4021</v>
      </c>
      <c r="L57" s="213">
        <v>55423</v>
      </c>
      <c r="M57" s="214">
        <v>45826</v>
      </c>
      <c r="N57" s="214">
        <v>1639</v>
      </c>
      <c r="O57" s="214">
        <v>1549</v>
      </c>
      <c r="P57" s="214">
        <v>6830</v>
      </c>
      <c r="Q57" s="214">
        <v>4381</v>
      </c>
      <c r="R57" s="214">
        <v>6086</v>
      </c>
      <c r="S57" s="215">
        <v>4021</v>
      </c>
    </row>
    <row r="58" spans="1:19" s="210" customFormat="1" ht="30" customHeight="1">
      <c r="A58" s="203"/>
      <c r="B58" s="224"/>
      <c r="C58" s="225"/>
      <c r="D58" s="226"/>
      <c r="E58" s="226"/>
      <c r="F58" s="226"/>
      <c r="G58" s="226"/>
      <c r="H58" s="226"/>
      <c r="I58" s="226"/>
      <c r="J58" s="226"/>
      <c r="K58" s="226"/>
      <c r="L58" s="235"/>
      <c r="M58" s="208"/>
      <c r="N58" s="208"/>
      <c r="O58" s="208"/>
      <c r="P58" s="208"/>
      <c r="Q58" s="208"/>
      <c r="R58" s="208"/>
      <c r="S58" s="209"/>
    </row>
    <row r="59" spans="1:19" s="210" customFormat="1" ht="30" customHeight="1">
      <c r="A59" s="203"/>
      <c r="B59" s="224" t="s">
        <v>65</v>
      </c>
      <c r="C59" s="225"/>
      <c r="D59" s="226">
        <v>3205</v>
      </c>
      <c r="E59" s="226">
        <v>1866</v>
      </c>
      <c r="F59" s="226">
        <v>27</v>
      </c>
      <c r="G59" s="226">
        <v>27</v>
      </c>
      <c r="H59" s="226">
        <v>519</v>
      </c>
      <c r="I59" s="226">
        <v>207</v>
      </c>
      <c r="J59" s="226">
        <v>457</v>
      </c>
      <c r="K59" s="226">
        <v>132</v>
      </c>
      <c r="L59" s="227">
        <v>3205</v>
      </c>
      <c r="M59" s="228">
        <v>1866</v>
      </c>
      <c r="N59" s="233">
        <v>27</v>
      </c>
      <c r="O59" s="233">
        <v>27</v>
      </c>
      <c r="P59" s="233">
        <v>519</v>
      </c>
      <c r="Q59" s="233">
        <v>207</v>
      </c>
      <c r="R59" s="233">
        <v>457</v>
      </c>
      <c r="S59" s="234">
        <v>132</v>
      </c>
    </row>
    <row r="60" spans="1:19" s="210" customFormat="1" ht="30" customHeight="1">
      <c r="A60" s="203"/>
      <c r="B60" s="224" t="s">
        <v>66</v>
      </c>
      <c r="C60" s="225"/>
      <c r="D60" s="226">
        <v>37634</v>
      </c>
      <c r="E60" s="226">
        <v>32058</v>
      </c>
      <c r="F60" s="226">
        <v>1311</v>
      </c>
      <c r="G60" s="226">
        <v>1191</v>
      </c>
      <c r="H60" s="226">
        <v>4250</v>
      </c>
      <c r="I60" s="226">
        <v>2842</v>
      </c>
      <c r="J60" s="226">
        <v>3832</v>
      </c>
      <c r="K60" s="226">
        <v>2636</v>
      </c>
      <c r="L60" s="227">
        <v>37634</v>
      </c>
      <c r="M60" s="228">
        <v>32058</v>
      </c>
      <c r="N60" s="228">
        <v>1311</v>
      </c>
      <c r="O60" s="228">
        <v>1191</v>
      </c>
      <c r="P60" s="228">
        <v>4250</v>
      </c>
      <c r="Q60" s="228">
        <v>2842</v>
      </c>
      <c r="R60" s="228">
        <v>3832</v>
      </c>
      <c r="S60" s="229">
        <v>2636</v>
      </c>
    </row>
    <row r="61" spans="1:19" s="210" customFormat="1" ht="30" customHeight="1">
      <c r="A61" s="203"/>
      <c r="B61" s="224" t="s">
        <v>67</v>
      </c>
      <c r="C61" s="225"/>
      <c r="D61" s="226">
        <v>1970</v>
      </c>
      <c r="E61" s="226">
        <v>1885</v>
      </c>
      <c r="F61" s="226">
        <v>7</v>
      </c>
      <c r="G61" s="226">
        <v>20</v>
      </c>
      <c r="H61" s="226">
        <v>266</v>
      </c>
      <c r="I61" s="226">
        <v>209</v>
      </c>
      <c r="J61" s="226">
        <v>209</v>
      </c>
      <c r="K61" s="226">
        <v>209</v>
      </c>
      <c r="L61" s="227">
        <v>1970</v>
      </c>
      <c r="M61" s="228">
        <v>1885</v>
      </c>
      <c r="N61" s="233">
        <v>7</v>
      </c>
      <c r="O61" s="233">
        <v>20</v>
      </c>
      <c r="P61" s="233">
        <v>266</v>
      </c>
      <c r="Q61" s="233">
        <v>209</v>
      </c>
      <c r="R61" s="233">
        <v>209</v>
      </c>
      <c r="S61" s="234">
        <v>209</v>
      </c>
    </row>
    <row r="62" spans="1:19" s="210" customFormat="1" ht="30" customHeight="1">
      <c r="A62" s="203"/>
      <c r="B62" s="224" t="s">
        <v>68</v>
      </c>
      <c r="C62" s="225"/>
      <c r="D62" s="226">
        <v>6550</v>
      </c>
      <c r="E62" s="226">
        <v>6450</v>
      </c>
      <c r="F62" s="226">
        <v>230</v>
      </c>
      <c r="G62" s="226">
        <v>244</v>
      </c>
      <c r="H62" s="226">
        <v>926</v>
      </c>
      <c r="I62" s="226">
        <v>772</v>
      </c>
      <c r="J62" s="226">
        <v>885</v>
      </c>
      <c r="K62" s="226">
        <v>712</v>
      </c>
      <c r="L62" s="227">
        <v>6550</v>
      </c>
      <c r="M62" s="228">
        <v>6450</v>
      </c>
      <c r="N62" s="233">
        <v>230</v>
      </c>
      <c r="O62" s="233">
        <v>244</v>
      </c>
      <c r="P62" s="233">
        <v>926</v>
      </c>
      <c r="Q62" s="233">
        <v>772</v>
      </c>
      <c r="R62" s="233">
        <v>885</v>
      </c>
      <c r="S62" s="234">
        <v>712</v>
      </c>
    </row>
    <row r="63" spans="1:19" s="210" customFormat="1" ht="30" customHeight="1">
      <c r="A63" s="203"/>
      <c r="B63" s="224" t="s">
        <v>43</v>
      </c>
      <c r="C63" s="225"/>
      <c r="D63" s="226">
        <v>6064</v>
      </c>
      <c r="E63" s="226">
        <v>3567</v>
      </c>
      <c r="F63" s="226">
        <v>64</v>
      </c>
      <c r="G63" s="226">
        <v>67</v>
      </c>
      <c r="H63" s="226">
        <v>869</v>
      </c>
      <c r="I63" s="226">
        <v>351</v>
      </c>
      <c r="J63" s="226">
        <v>703</v>
      </c>
      <c r="K63" s="226">
        <v>332</v>
      </c>
      <c r="L63" s="227">
        <v>6064</v>
      </c>
      <c r="M63" s="228">
        <v>3567</v>
      </c>
      <c r="N63" s="233">
        <v>64</v>
      </c>
      <c r="O63" s="233">
        <v>67</v>
      </c>
      <c r="P63" s="233">
        <v>869</v>
      </c>
      <c r="Q63" s="233">
        <v>351</v>
      </c>
      <c r="R63" s="233">
        <v>703</v>
      </c>
      <c r="S63" s="234">
        <v>332</v>
      </c>
    </row>
    <row r="64" spans="1:19" s="210" customFormat="1" ht="30" customHeight="1">
      <c r="A64" s="203"/>
      <c r="B64" s="224"/>
      <c r="C64" s="225"/>
      <c r="D64" s="226"/>
      <c r="E64" s="226"/>
      <c r="F64" s="226"/>
      <c r="G64" s="226"/>
      <c r="H64" s="226"/>
      <c r="I64" s="226"/>
      <c r="J64" s="226"/>
      <c r="K64" s="226"/>
      <c r="L64" s="235"/>
      <c r="M64" s="208"/>
      <c r="N64" s="208"/>
      <c r="O64" s="208"/>
      <c r="P64" s="208"/>
      <c r="Q64" s="208"/>
      <c r="R64" s="208"/>
      <c r="S64" s="209"/>
    </row>
    <row r="65" spans="1:19" s="210" customFormat="1" ht="30" customHeight="1">
      <c r="A65" s="839" t="s">
        <v>69</v>
      </c>
      <c r="B65" s="840"/>
      <c r="C65" s="211"/>
      <c r="D65" s="212">
        <v>166019</v>
      </c>
      <c r="E65" s="212">
        <v>119003</v>
      </c>
      <c r="F65" s="212">
        <f t="shared" ref="F65:K65" si="6">SUM(F67:F69)</f>
        <v>2918</v>
      </c>
      <c r="G65" s="212">
        <f t="shared" si="6"/>
        <v>2778</v>
      </c>
      <c r="H65" s="212">
        <f t="shared" si="6"/>
        <v>19119</v>
      </c>
      <c r="I65" s="212">
        <f t="shared" si="6"/>
        <v>9414</v>
      </c>
      <c r="J65" s="212">
        <f t="shared" si="6"/>
        <v>17550</v>
      </c>
      <c r="K65" s="212">
        <f t="shared" si="6"/>
        <v>8564</v>
      </c>
      <c r="L65" s="213">
        <v>166019</v>
      </c>
      <c r="M65" s="214">
        <v>119003</v>
      </c>
      <c r="N65" s="214">
        <v>2918</v>
      </c>
      <c r="O65" s="214">
        <v>2778</v>
      </c>
      <c r="P65" s="214">
        <v>19119</v>
      </c>
      <c r="Q65" s="214">
        <v>9414</v>
      </c>
      <c r="R65" s="214">
        <v>17550</v>
      </c>
      <c r="S65" s="215">
        <v>8564</v>
      </c>
    </row>
    <row r="66" spans="1:19" s="210" customFormat="1" ht="30" customHeight="1">
      <c r="A66" s="203"/>
      <c r="B66" s="224"/>
      <c r="C66" s="225"/>
      <c r="D66" s="226"/>
      <c r="E66" s="226"/>
      <c r="F66" s="226"/>
      <c r="G66" s="226"/>
      <c r="H66" s="226"/>
      <c r="I66" s="226"/>
      <c r="J66" s="226"/>
      <c r="K66" s="226"/>
      <c r="L66" s="235"/>
      <c r="M66" s="208"/>
      <c r="N66" s="208"/>
      <c r="O66" s="208"/>
      <c r="P66" s="208"/>
      <c r="Q66" s="208"/>
      <c r="R66" s="208"/>
      <c r="S66" s="209"/>
    </row>
    <row r="67" spans="1:19" s="210" customFormat="1" ht="30" customHeight="1">
      <c r="A67" s="203"/>
      <c r="B67" s="224" t="s">
        <v>70</v>
      </c>
      <c r="C67" s="225"/>
      <c r="D67" s="226">
        <v>142206</v>
      </c>
      <c r="E67" s="226">
        <v>104430</v>
      </c>
      <c r="F67" s="226">
        <v>2474</v>
      </c>
      <c r="G67" s="226">
        <v>2297</v>
      </c>
      <c r="H67" s="226">
        <v>16038</v>
      </c>
      <c r="I67" s="226">
        <v>8107</v>
      </c>
      <c r="J67" s="226">
        <v>14541</v>
      </c>
      <c r="K67" s="226">
        <v>7562</v>
      </c>
      <c r="L67" s="227">
        <v>142206</v>
      </c>
      <c r="M67" s="228">
        <v>104430</v>
      </c>
      <c r="N67" s="228">
        <v>2474</v>
      </c>
      <c r="O67" s="228">
        <v>2297</v>
      </c>
      <c r="P67" s="228">
        <v>16038</v>
      </c>
      <c r="Q67" s="228">
        <v>8107</v>
      </c>
      <c r="R67" s="228">
        <v>14541</v>
      </c>
      <c r="S67" s="229">
        <v>7562</v>
      </c>
    </row>
    <row r="68" spans="1:19" s="210" customFormat="1" ht="30" customHeight="1">
      <c r="A68" s="203"/>
      <c r="B68" s="224" t="s">
        <v>71</v>
      </c>
      <c r="C68" s="225"/>
      <c r="D68" s="226">
        <v>21679</v>
      </c>
      <c r="E68" s="226">
        <v>13486</v>
      </c>
      <c r="F68" s="226">
        <v>419</v>
      </c>
      <c r="G68" s="226">
        <v>441</v>
      </c>
      <c r="H68" s="226">
        <v>2822</v>
      </c>
      <c r="I68" s="226">
        <v>1189</v>
      </c>
      <c r="J68" s="226">
        <v>2733</v>
      </c>
      <c r="K68" s="226">
        <v>926</v>
      </c>
      <c r="L68" s="227">
        <v>21679</v>
      </c>
      <c r="M68" s="228">
        <v>13486</v>
      </c>
      <c r="N68" s="233">
        <v>419</v>
      </c>
      <c r="O68" s="233">
        <v>441</v>
      </c>
      <c r="P68" s="228">
        <v>2822</v>
      </c>
      <c r="Q68" s="228">
        <v>1189</v>
      </c>
      <c r="R68" s="228">
        <v>2733</v>
      </c>
      <c r="S68" s="234">
        <v>926</v>
      </c>
    </row>
    <row r="69" spans="1:19" s="210" customFormat="1" ht="30" customHeight="1">
      <c r="A69" s="203"/>
      <c r="B69" s="224" t="s">
        <v>43</v>
      </c>
      <c r="C69" s="225"/>
      <c r="D69" s="226">
        <v>2134</v>
      </c>
      <c r="E69" s="226">
        <v>1087</v>
      </c>
      <c r="F69" s="226">
        <v>25</v>
      </c>
      <c r="G69" s="226">
        <v>40</v>
      </c>
      <c r="H69" s="226">
        <v>259</v>
      </c>
      <c r="I69" s="226">
        <v>118</v>
      </c>
      <c r="J69" s="226">
        <v>276</v>
      </c>
      <c r="K69" s="226">
        <v>76</v>
      </c>
      <c r="L69" s="227">
        <v>2134</v>
      </c>
      <c r="M69" s="228">
        <v>1087</v>
      </c>
      <c r="N69" s="233">
        <v>25</v>
      </c>
      <c r="O69" s="233">
        <v>40</v>
      </c>
      <c r="P69" s="233">
        <v>259</v>
      </c>
      <c r="Q69" s="233">
        <v>118</v>
      </c>
      <c r="R69" s="233">
        <v>276</v>
      </c>
      <c r="S69" s="234">
        <v>76</v>
      </c>
    </row>
    <row r="70" spans="1:19" s="210" customFormat="1" ht="30" customHeight="1">
      <c r="A70" s="203"/>
      <c r="B70" s="224"/>
      <c r="C70" s="225"/>
      <c r="D70" s="226"/>
      <c r="E70" s="226"/>
      <c r="F70" s="226"/>
      <c r="G70" s="226"/>
      <c r="H70" s="226"/>
      <c r="I70" s="226"/>
      <c r="J70" s="226"/>
      <c r="K70" s="226"/>
      <c r="L70" s="235"/>
      <c r="M70" s="208"/>
      <c r="N70" s="208"/>
      <c r="O70" s="208"/>
      <c r="P70" s="208"/>
      <c r="Q70" s="208"/>
      <c r="R70" s="208"/>
      <c r="S70" s="209"/>
    </row>
    <row r="71" spans="1:19" s="210" customFormat="1" ht="30" customHeight="1">
      <c r="A71" s="839" t="s">
        <v>72</v>
      </c>
      <c r="B71" s="840"/>
      <c r="C71" s="211"/>
      <c r="D71" s="212">
        <v>488</v>
      </c>
      <c r="E71" s="212">
        <v>825</v>
      </c>
      <c r="F71" s="212">
        <v>7</v>
      </c>
      <c r="G71" s="212">
        <v>5</v>
      </c>
      <c r="H71" s="212">
        <v>48</v>
      </c>
      <c r="I71" s="212">
        <v>203</v>
      </c>
      <c r="J71" s="212">
        <v>70</v>
      </c>
      <c r="K71" s="212">
        <v>104</v>
      </c>
      <c r="L71" s="250">
        <v>488</v>
      </c>
      <c r="M71" s="251">
        <v>825</v>
      </c>
      <c r="N71" s="251">
        <v>7</v>
      </c>
      <c r="O71" s="251">
        <v>5</v>
      </c>
      <c r="P71" s="251">
        <v>48</v>
      </c>
      <c r="Q71" s="251">
        <v>203</v>
      </c>
      <c r="R71" s="251">
        <v>70</v>
      </c>
      <c r="S71" s="252">
        <v>104</v>
      </c>
    </row>
    <row r="72" spans="1:19" s="210" customFormat="1" ht="18" customHeight="1">
      <c r="A72" s="253"/>
      <c r="B72" s="254"/>
      <c r="C72" s="255"/>
      <c r="D72" s="256"/>
      <c r="E72" s="256"/>
      <c r="F72" s="256"/>
      <c r="G72" s="256"/>
      <c r="H72" s="256"/>
      <c r="I72" s="256"/>
      <c r="J72" s="256"/>
      <c r="K72" s="256"/>
      <c r="L72" s="257"/>
      <c r="M72" s="256"/>
      <c r="N72" s="256"/>
      <c r="O72" s="256"/>
      <c r="P72" s="256"/>
      <c r="Q72" s="256"/>
      <c r="R72" s="256"/>
      <c r="S72" s="258"/>
    </row>
    <row r="73" spans="1:19" ht="7.35" customHeight="1">
      <c r="A73" s="259"/>
    </row>
    <row r="74" spans="1:19" ht="12" customHeight="1">
      <c r="D74" s="261"/>
    </row>
  </sheetData>
  <mergeCells count="25">
    <mergeCell ref="A57:B57"/>
    <mergeCell ref="A65:B65"/>
    <mergeCell ref="A71:B71"/>
    <mergeCell ref="B18:C18"/>
    <mergeCell ref="B22:C22"/>
    <mergeCell ref="A28:B28"/>
    <mergeCell ref="B41:C41"/>
    <mergeCell ref="A44:B44"/>
    <mergeCell ref="A50:B50"/>
    <mergeCell ref="B17:C17"/>
    <mergeCell ref="A1:S1"/>
    <mergeCell ref="A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  <mergeCell ref="A7:B7"/>
    <mergeCell ref="A13:B13"/>
    <mergeCell ref="B16:C16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31" fitToHeight="0" orientation="portrait" r:id="rId1"/>
  <headerFooter>
    <oddHeader>&amp;R出入国在留管理庁　出入国管理統計
正誤情報　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74"/>
  <sheetViews>
    <sheetView zoomScale="55" zoomScaleNormal="55" workbookViewId="0">
      <selection sqref="A1:O1"/>
    </sheetView>
  </sheetViews>
  <sheetFormatPr defaultRowHeight="12" customHeight="1"/>
  <cols>
    <col min="1" max="1" width="3.625" style="260" customWidth="1"/>
    <col min="2" max="2" width="25.625" style="260" customWidth="1"/>
    <col min="3" max="3" width="1.625" style="260" customWidth="1"/>
    <col min="4" max="5" width="20.625" style="260" customWidth="1"/>
    <col min="6" max="9" width="15.625" style="260" customWidth="1"/>
    <col min="10" max="11" width="20.625" style="260" customWidth="1"/>
    <col min="12" max="15" width="15.625" style="260" customWidth="1"/>
    <col min="16" max="16384" width="9" style="260"/>
  </cols>
  <sheetData>
    <row r="1" spans="1:15" s="195" customFormat="1" ht="39" customHeight="1">
      <c r="A1" s="841" t="s">
        <v>113</v>
      </c>
      <c r="B1" s="842"/>
      <c r="C1" s="842"/>
      <c r="D1" s="842"/>
      <c r="E1" s="842"/>
      <c r="F1" s="842"/>
      <c r="G1" s="842"/>
      <c r="H1" s="842"/>
      <c r="I1" s="842"/>
      <c r="J1" s="843"/>
      <c r="K1" s="843"/>
      <c r="L1" s="843"/>
      <c r="M1" s="843"/>
      <c r="N1" s="843"/>
      <c r="O1" s="843"/>
    </row>
    <row r="2" spans="1:15" s="195" customFormat="1" ht="39" customHeight="1">
      <c r="A2" s="262"/>
      <c r="B2" s="263"/>
      <c r="C2" s="263"/>
      <c r="D2" s="263"/>
      <c r="E2" s="263"/>
      <c r="F2" s="263"/>
      <c r="G2" s="263"/>
      <c r="H2" s="263"/>
      <c r="I2" s="263"/>
    </row>
    <row r="3" spans="1:15" s="210" customFormat="1" ht="45" customHeight="1" thickBot="1">
      <c r="A3" s="844" t="s">
        <v>25</v>
      </c>
      <c r="B3" s="823"/>
      <c r="C3" s="824"/>
      <c r="D3" s="845" t="s">
        <v>99</v>
      </c>
      <c r="E3" s="832"/>
      <c r="F3" s="832"/>
      <c r="G3" s="832"/>
      <c r="H3" s="832"/>
      <c r="I3" s="833"/>
      <c r="J3" s="845" t="s">
        <v>100</v>
      </c>
      <c r="K3" s="846"/>
      <c r="L3" s="846"/>
      <c r="M3" s="846"/>
      <c r="N3" s="846"/>
      <c r="O3" s="847"/>
    </row>
    <row r="4" spans="1:15" s="210" customFormat="1" ht="35.1" customHeight="1" thickTop="1">
      <c r="A4" s="825"/>
      <c r="B4" s="826"/>
      <c r="C4" s="827"/>
      <c r="D4" s="848" t="s">
        <v>30</v>
      </c>
      <c r="E4" s="849"/>
      <c r="F4" s="850" t="s">
        <v>101</v>
      </c>
      <c r="G4" s="850"/>
      <c r="H4" s="850" t="s">
        <v>114</v>
      </c>
      <c r="I4" s="850"/>
      <c r="J4" s="848" t="s">
        <v>30</v>
      </c>
      <c r="K4" s="849"/>
      <c r="L4" s="850" t="s">
        <v>101</v>
      </c>
      <c r="M4" s="850"/>
      <c r="N4" s="850" t="s">
        <v>114</v>
      </c>
      <c r="O4" s="850"/>
    </row>
    <row r="5" spans="1:15" s="210" customFormat="1" ht="35.1" customHeight="1">
      <c r="A5" s="828"/>
      <c r="B5" s="829"/>
      <c r="C5" s="830"/>
      <c r="D5" s="264" t="s">
        <v>104</v>
      </c>
      <c r="E5" s="265" t="s">
        <v>105</v>
      </c>
      <c r="F5" s="265" t="s">
        <v>104</v>
      </c>
      <c r="G5" s="265" t="s">
        <v>105</v>
      </c>
      <c r="H5" s="265" t="s">
        <v>104</v>
      </c>
      <c r="I5" s="265" t="s">
        <v>105</v>
      </c>
      <c r="J5" s="264" t="s">
        <v>104</v>
      </c>
      <c r="K5" s="265" t="s">
        <v>105</v>
      </c>
      <c r="L5" s="265" t="s">
        <v>104</v>
      </c>
      <c r="M5" s="265" t="s">
        <v>105</v>
      </c>
      <c r="N5" s="265" t="s">
        <v>104</v>
      </c>
      <c r="O5" s="265" t="s">
        <v>105</v>
      </c>
    </row>
    <row r="6" spans="1:15" s="271" customFormat="1" ht="24.95" customHeight="1">
      <c r="A6" s="203"/>
      <c r="B6" s="266"/>
      <c r="C6" s="267"/>
      <c r="D6" s="204"/>
      <c r="E6" s="268"/>
      <c r="F6" s="269"/>
      <c r="G6" s="269"/>
      <c r="H6" s="269"/>
      <c r="I6" s="269"/>
      <c r="J6" s="270"/>
      <c r="K6" s="266"/>
      <c r="L6" s="266"/>
      <c r="M6" s="266"/>
      <c r="N6" s="266"/>
      <c r="O6" s="267"/>
    </row>
    <row r="7" spans="1:15" s="271" customFormat="1" ht="24.95" customHeight="1">
      <c r="A7" s="839" t="s">
        <v>30</v>
      </c>
      <c r="B7" s="840"/>
      <c r="C7" s="211"/>
      <c r="D7" s="272">
        <v>4702463</v>
      </c>
      <c r="E7" s="272">
        <v>4386590</v>
      </c>
      <c r="F7" s="272">
        <f>F14+F29+F45+F51+F58+F66+F72</f>
        <v>58465</v>
      </c>
      <c r="G7" s="272">
        <f>G14+G29+G45+G51+G58+G66+G72</f>
        <v>57925</v>
      </c>
      <c r="H7" s="272">
        <f>H14+H29+H45+H51+H58+H66+H72</f>
        <v>94933</v>
      </c>
      <c r="I7" s="272">
        <f>I14+I29+I45+I51+I58+I66+I72</f>
        <v>91763</v>
      </c>
      <c r="J7" s="273">
        <v>4702463</v>
      </c>
      <c r="K7" s="274">
        <v>4386590</v>
      </c>
      <c r="L7" s="274">
        <v>58465</v>
      </c>
      <c r="M7" s="274">
        <v>57925</v>
      </c>
      <c r="N7" s="274">
        <v>94933</v>
      </c>
      <c r="O7" s="275">
        <v>91763</v>
      </c>
    </row>
    <row r="8" spans="1:15" s="271" customFormat="1" ht="24.95" customHeight="1">
      <c r="A8" s="203"/>
      <c r="B8" s="230"/>
      <c r="C8" s="231"/>
      <c r="D8" s="276"/>
      <c r="E8" s="276"/>
      <c r="F8" s="276"/>
      <c r="G8" s="276"/>
      <c r="H8" s="276"/>
      <c r="I8" s="276"/>
      <c r="J8" s="203"/>
      <c r="K8" s="266"/>
      <c r="L8" s="266"/>
      <c r="M8" s="266"/>
      <c r="N8" s="266"/>
      <c r="O8" s="267"/>
    </row>
    <row r="9" spans="1:15" s="271" customFormat="1" ht="24.95" customHeight="1">
      <c r="A9" s="203"/>
      <c r="B9" s="224" t="s">
        <v>115</v>
      </c>
      <c r="C9" s="225"/>
      <c r="D9" s="276">
        <v>3969513</v>
      </c>
      <c r="E9" s="276">
        <v>3622748</v>
      </c>
      <c r="F9" s="276">
        <v>42396</v>
      </c>
      <c r="G9" s="276">
        <v>42298</v>
      </c>
      <c r="H9" s="276">
        <v>81364</v>
      </c>
      <c r="I9" s="276">
        <v>78457</v>
      </c>
      <c r="J9" s="277">
        <v>3969513</v>
      </c>
      <c r="K9" s="278">
        <v>3622748</v>
      </c>
      <c r="L9" s="278">
        <v>42396</v>
      </c>
      <c r="M9" s="278">
        <v>42298</v>
      </c>
      <c r="N9" s="278">
        <v>81364</v>
      </c>
      <c r="O9" s="279">
        <v>78457</v>
      </c>
    </row>
    <row r="10" spans="1:15" s="271" customFormat="1" ht="24.95" customHeight="1">
      <c r="A10" s="203"/>
      <c r="B10" s="230"/>
      <c r="C10" s="231"/>
      <c r="D10" s="276"/>
      <c r="E10" s="276"/>
      <c r="F10" s="276"/>
      <c r="G10" s="276"/>
      <c r="H10" s="276"/>
      <c r="I10" s="276"/>
      <c r="J10" s="280"/>
      <c r="K10" s="281"/>
      <c r="L10" s="281"/>
      <c r="M10" s="281"/>
      <c r="N10" s="281"/>
      <c r="O10" s="282"/>
    </row>
    <row r="11" spans="1:15" s="271" customFormat="1" ht="24.95" customHeight="1">
      <c r="A11" s="203"/>
      <c r="B11" s="224" t="s">
        <v>116</v>
      </c>
      <c r="C11" s="225"/>
      <c r="D11" s="276">
        <v>732950</v>
      </c>
      <c r="E11" s="276">
        <v>763842</v>
      </c>
      <c r="F11" s="276">
        <v>16069</v>
      </c>
      <c r="G11" s="276">
        <v>15627</v>
      </c>
      <c r="H11" s="276">
        <v>13569</v>
      </c>
      <c r="I11" s="276">
        <v>13306</v>
      </c>
      <c r="J11" s="277">
        <v>732950</v>
      </c>
      <c r="K11" s="278">
        <v>763842</v>
      </c>
      <c r="L11" s="278">
        <v>16069</v>
      </c>
      <c r="M11" s="278">
        <v>15627</v>
      </c>
      <c r="N11" s="278">
        <v>13569</v>
      </c>
      <c r="O11" s="279">
        <v>13306</v>
      </c>
    </row>
    <row r="12" spans="1:15" s="271" customFormat="1" ht="24.95" customHeight="1">
      <c r="A12" s="203"/>
      <c r="B12" s="224" t="s">
        <v>117</v>
      </c>
      <c r="C12" s="225"/>
      <c r="D12" s="276"/>
      <c r="E12" s="276"/>
      <c r="F12" s="276"/>
      <c r="G12" s="276"/>
      <c r="H12" s="276"/>
      <c r="I12" s="276"/>
      <c r="J12" s="203"/>
      <c r="K12" s="266"/>
      <c r="L12" s="266"/>
      <c r="M12" s="266"/>
      <c r="N12" s="266"/>
      <c r="O12" s="267"/>
    </row>
    <row r="13" spans="1:15" s="271" customFormat="1" ht="24.95" customHeight="1">
      <c r="A13" s="203"/>
      <c r="B13" s="230"/>
      <c r="C13" s="231"/>
      <c r="D13" s="276"/>
      <c r="E13" s="276"/>
      <c r="F13" s="276"/>
      <c r="G13" s="276"/>
      <c r="H13" s="276"/>
      <c r="I13" s="276"/>
      <c r="J13" s="203"/>
      <c r="K13" s="266"/>
      <c r="L13" s="266"/>
      <c r="M13" s="266"/>
      <c r="N13" s="266"/>
      <c r="O13" s="267"/>
    </row>
    <row r="14" spans="1:15" s="271" customFormat="1" ht="24.95" customHeight="1">
      <c r="A14" s="839" t="s">
        <v>31</v>
      </c>
      <c r="B14" s="840"/>
      <c r="C14" s="211"/>
      <c r="D14" s="272">
        <v>3176226</v>
      </c>
      <c r="E14" s="272">
        <v>3528616</v>
      </c>
      <c r="F14" s="272">
        <f>SUM(F16:F27)</f>
        <v>39708</v>
      </c>
      <c r="G14" s="272">
        <f>SUM(G16:G27)</f>
        <v>39478</v>
      </c>
      <c r="H14" s="272">
        <f>SUM(H16:H27)</f>
        <v>73203</v>
      </c>
      <c r="I14" s="272">
        <f>SUM(I16:I27)</f>
        <v>70390</v>
      </c>
      <c r="J14" s="273">
        <v>3176226</v>
      </c>
      <c r="K14" s="274">
        <v>3528616</v>
      </c>
      <c r="L14" s="274">
        <v>39708</v>
      </c>
      <c r="M14" s="274">
        <v>39478</v>
      </c>
      <c r="N14" s="274">
        <v>73203</v>
      </c>
      <c r="O14" s="275">
        <v>70390</v>
      </c>
    </row>
    <row r="15" spans="1:15" s="271" customFormat="1" ht="24.95" customHeight="1">
      <c r="A15" s="203"/>
      <c r="B15" s="236"/>
      <c r="C15" s="211"/>
      <c r="D15" s="272"/>
      <c r="E15" s="272"/>
      <c r="F15" s="272"/>
      <c r="G15" s="272"/>
      <c r="H15" s="272"/>
      <c r="I15" s="272"/>
      <c r="J15" s="203"/>
      <c r="K15" s="266"/>
      <c r="L15" s="266"/>
      <c r="M15" s="266"/>
      <c r="N15" s="266"/>
      <c r="O15" s="267"/>
    </row>
    <row r="16" spans="1:15" s="271" customFormat="1" ht="24.95" customHeight="1">
      <c r="A16" s="203"/>
      <c r="B16" s="224" t="s">
        <v>32</v>
      </c>
      <c r="C16" s="225"/>
      <c r="D16" s="276">
        <v>563234</v>
      </c>
      <c r="E16" s="276">
        <v>604667</v>
      </c>
      <c r="F16" s="276">
        <v>6132</v>
      </c>
      <c r="G16" s="276">
        <v>5821</v>
      </c>
      <c r="H16" s="276">
        <v>8056</v>
      </c>
      <c r="I16" s="276">
        <v>8286</v>
      </c>
      <c r="J16" s="277">
        <v>563234</v>
      </c>
      <c r="K16" s="278">
        <v>604667</v>
      </c>
      <c r="L16" s="278">
        <v>6132</v>
      </c>
      <c r="M16" s="278">
        <v>5821</v>
      </c>
      <c r="N16" s="278">
        <v>8056</v>
      </c>
      <c r="O16" s="279">
        <v>8286</v>
      </c>
    </row>
    <row r="17" spans="1:15" s="271" customFormat="1" ht="24.95" customHeight="1">
      <c r="A17" s="203"/>
      <c r="B17" s="818" t="s">
        <v>33</v>
      </c>
      <c r="C17" s="819"/>
      <c r="D17" s="276">
        <v>609073</v>
      </c>
      <c r="E17" s="276">
        <v>822765</v>
      </c>
      <c r="F17" s="276">
        <v>9358</v>
      </c>
      <c r="G17" s="276">
        <v>9394</v>
      </c>
      <c r="H17" s="276">
        <v>21025</v>
      </c>
      <c r="I17" s="276">
        <v>20620</v>
      </c>
      <c r="J17" s="277">
        <v>609073</v>
      </c>
      <c r="K17" s="278">
        <v>822765</v>
      </c>
      <c r="L17" s="278">
        <v>9358</v>
      </c>
      <c r="M17" s="278">
        <v>9394</v>
      </c>
      <c r="N17" s="278">
        <v>21025</v>
      </c>
      <c r="O17" s="279">
        <v>20620</v>
      </c>
    </row>
    <row r="18" spans="1:15" s="271" customFormat="1" ht="24.95" customHeight="1">
      <c r="A18" s="203"/>
      <c r="B18" s="818" t="s">
        <v>34</v>
      </c>
      <c r="C18" s="819"/>
      <c r="D18" s="276">
        <v>223751</v>
      </c>
      <c r="E18" s="276">
        <v>287739</v>
      </c>
      <c r="F18" s="276">
        <v>3793</v>
      </c>
      <c r="G18" s="276">
        <v>3812</v>
      </c>
      <c r="H18" s="276">
        <v>8001</v>
      </c>
      <c r="I18" s="276">
        <v>7731</v>
      </c>
      <c r="J18" s="277">
        <v>223751</v>
      </c>
      <c r="K18" s="278">
        <v>287739</v>
      </c>
      <c r="L18" s="278">
        <v>3793</v>
      </c>
      <c r="M18" s="278">
        <v>3812</v>
      </c>
      <c r="N18" s="278">
        <v>8001</v>
      </c>
      <c r="O18" s="279">
        <v>7731</v>
      </c>
    </row>
    <row r="19" spans="1:15" s="271" customFormat="1" ht="24.95" customHeight="1">
      <c r="A19" s="203"/>
      <c r="B19" s="818" t="s">
        <v>35</v>
      </c>
      <c r="C19" s="819"/>
      <c r="D19" s="276">
        <v>8874</v>
      </c>
      <c r="E19" s="276">
        <v>12828</v>
      </c>
      <c r="F19" s="276">
        <v>163</v>
      </c>
      <c r="G19" s="276">
        <v>143</v>
      </c>
      <c r="H19" s="276">
        <v>453</v>
      </c>
      <c r="I19" s="276">
        <v>415</v>
      </c>
      <c r="J19" s="277">
        <v>8874</v>
      </c>
      <c r="K19" s="278">
        <v>12828</v>
      </c>
      <c r="L19" s="281">
        <v>163</v>
      </c>
      <c r="M19" s="281">
        <v>143</v>
      </c>
      <c r="N19" s="281">
        <v>453</v>
      </c>
      <c r="O19" s="282">
        <v>415</v>
      </c>
    </row>
    <row r="20" spans="1:15" s="288" customFormat="1" ht="39.950000000000003" customHeight="1">
      <c r="A20" s="237"/>
      <c r="B20" s="238" t="s">
        <v>36</v>
      </c>
      <c r="C20" s="239"/>
      <c r="D20" s="283">
        <v>53940</v>
      </c>
      <c r="E20" s="283">
        <v>14829</v>
      </c>
      <c r="F20" s="283">
        <v>924</v>
      </c>
      <c r="G20" s="283">
        <v>901</v>
      </c>
      <c r="H20" s="283">
        <v>603</v>
      </c>
      <c r="I20" s="283">
        <v>622</v>
      </c>
      <c r="J20" s="284">
        <v>53940</v>
      </c>
      <c r="K20" s="285">
        <v>14829</v>
      </c>
      <c r="L20" s="286">
        <v>924</v>
      </c>
      <c r="M20" s="286">
        <v>901</v>
      </c>
      <c r="N20" s="286">
        <v>603</v>
      </c>
      <c r="O20" s="287">
        <v>622</v>
      </c>
    </row>
    <row r="21" spans="1:15" s="271" customFormat="1" ht="24.95" customHeight="1">
      <c r="A21" s="203"/>
      <c r="B21" s="224" t="s">
        <v>37</v>
      </c>
      <c r="C21" s="225"/>
      <c r="D21" s="276">
        <v>38080</v>
      </c>
      <c r="E21" s="276">
        <v>29117</v>
      </c>
      <c r="F21" s="276">
        <v>520</v>
      </c>
      <c r="G21" s="276">
        <v>590</v>
      </c>
      <c r="H21" s="276">
        <v>1095</v>
      </c>
      <c r="I21" s="276">
        <v>1062</v>
      </c>
      <c r="J21" s="277">
        <v>38080</v>
      </c>
      <c r="K21" s="278">
        <v>29117</v>
      </c>
      <c r="L21" s="281">
        <v>520</v>
      </c>
      <c r="M21" s="281">
        <v>590</v>
      </c>
      <c r="N21" s="278">
        <v>1095</v>
      </c>
      <c r="O21" s="279">
        <v>1062</v>
      </c>
    </row>
    <row r="22" spans="1:15" s="271" customFormat="1" ht="24.95" customHeight="1">
      <c r="A22" s="203"/>
      <c r="B22" s="224" t="s">
        <v>38</v>
      </c>
      <c r="C22" s="225"/>
      <c r="D22" s="276">
        <v>1298683</v>
      </c>
      <c r="E22" s="276">
        <v>1333487</v>
      </c>
      <c r="F22" s="276">
        <v>13084</v>
      </c>
      <c r="G22" s="276">
        <v>13058</v>
      </c>
      <c r="H22" s="276">
        <v>24689</v>
      </c>
      <c r="I22" s="276">
        <v>22262</v>
      </c>
      <c r="J22" s="277">
        <v>1298683</v>
      </c>
      <c r="K22" s="278">
        <v>1333487</v>
      </c>
      <c r="L22" s="278">
        <v>13084</v>
      </c>
      <c r="M22" s="278">
        <v>13058</v>
      </c>
      <c r="N22" s="278">
        <v>24689</v>
      </c>
      <c r="O22" s="279">
        <v>22262</v>
      </c>
    </row>
    <row r="23" spans="1:15" s="271" customFormat="1" ht="24.95" customHeight="1">
      <c r="A23" s="203"/>
      <c r="B23" s="818" t="s">
        <v>108</v>
      </c>
      <c r="C23" s="819"/>
      <c r="D23" s="276">
        <v>3967</v>
      </c>
      <c r="E23" s="276">
        <v>2999</v>
      </c>
      <c r="F23" s="276">
        <v>24</v>
      </c>
      <c r="G23" s="276">
        <v>6</v>
      </c>
      <c r="H23" s="276">
        <v>18</v>
      </c>
      <c r="I23" s="276">
        <v>24</v>
      </c>
      <c r="J23" s="277">
        <v>3967</v>
      </c>
      <c r="K23" s="278">
        <v>2999</v>
      </c>
      <c r="L23" s="281">
        <v>24</v>
      </c>
      <c r="M23" s="281">
        <v>6</v>
      </c>
      <c r="N23" s="281">
        <v>18</v>
      </c>
      <c r="O23" s="282">
        <v>24</v>
      </c>
    </row>
    <row r="24" spans="1:15" s="288" customFormat="1" ht="39.950000000000003" customHeight="1">
      <c r="A24" s="237"/>
      <c r="B24" s="238" t="s">
        <v>40</v>
      </c>
      <c r="C24" s="239"/>
      <c r="D24" s="283">
        <v>47709</v>
      </c>
      <c r="E24" s="283">
        <v>122367</v>
      </c>
      <c r="F24" s="283">
        <v>1207</v>
      </c>
      <c r="G24" s="283">
        <v>1163</v>
      </c>
      <c r="H24" s="283">
        <v>1477</v>
      </c>
      <c r="I24" s="283">
        <v>1696</v>
      </c>
      <c r="J24" s="284">
        <v>47709</v>
      </c>
      <c r="K24" s="285">
        <v>122367</v>
      </c>
      <c r="L24" s="285">
        <v>1207</v>
      </c>
      <c r="M24" s="285">
        <v>1163</v>
      </c>
      <c r="N24" s="285">
        <v>1477</v>
      </c>
      <c r="O24" s="289">
        <v>1696</v>
      </c>
    </row>
    <row r="25" spans="1:15" s="271" customFormat="1" ht="24.95" customHeight="1">
      <c r="A25" s="203"/>
      <c r="B25" s="224" t="s">
        <v>41</v>
      </c>
      <c r="C25" s="225"/>
      <c r="D25" s="276">
        <v>93243</v>
      </c>
      <c r="E25" s="276">
        <v>116742</v>
      </c>
      <c r="F25" s="276">
        <v>708</v>
      </c>
      <c r="G25" s="276">
        <v>750</v>
      </c>
      <c r="H25" s="276">
        <v>2004</v>
      </c>
      <c r="I25" s="276">
        <v>2020</v>
      </c>
      <c r="J25" s="277">
        <v>93243</v>
      </c>
      <c r="K25" s="278">
        <v>116742</v>
      </c>
      <c r="L25" s="281">
        <v>708</v>
      </c>
      <c r="M25" s="281">
        <v>750</v>
      </c>
      <c r="N25" s="278">
        <v>2004</v>
      </c>
      <c r="O25" s="279">
        <v>2020</v>
      </c>
    </row>
    <row r="26" spans="1:15" s="271" customFormat="1" ht="24.95" customHeight="1">
      <c r="A26" s="203"/>
      <c r="B26" s="224" t="s">
        <v>42</v>
      </c>
      <c r="C26" s="225"/>
      <c r="D26" s="276">
        <v>21293</v>
      </c>
      <c r="E26" s="276">
        <v>15842</v>
      </c>
      <c r="F26" s="276">
        <v>397</v>
      </c>
      <c r="G26" s="276">
        <v>398</v>
      </c>
      <c r="H26" s="276">
        <v>353</v>
      </c>
      <c r="I26" s="276">
        <v>315</v>
      </c>
      <c r="J26" s="277">
        <v>21293</v>
      </c>
      <c r="K26" s="278">
        <v>15842</v>
      </c>
      <c r="L26" s="281">
        <v>397</v>
      </c>
      <c r="M26" s="281">
        <v>398</v>
      </c>
      <c r="N26" s="281">
        <v>353</v>
      </c>
      <c r="O26" s="282">
        <v>315</v>
      </c>
    </row>
    <row r="27" spans="1:15" s="271" customFormat="1" ht="24.95" customHeight="1">
      <c r="A27" s="203"/>
      <c r="B27" s="224" t="s">
        <v>43</v>
      </c>
      <c r="C27" s="225"/>
      <c r="D27" s="276">
        <v>214379</v>
      </c>
      <c r="E27" s="276">
        <v>165234</v>
      </c>
      <c r="F27" s="276">
        <v>3398</v>
      </c>
      <c r="G27" s="276">
        <v>3442</v>
      </c>
      <c r="H27" s="276">
        <v>5429</v>
      </c>
      <c r="I27" s="276">
        <v>5337</v>
      </c>
      <c r="J27" s="277">
        <v>214379</v>
      </c>
      <c r="K27" s="278">
        <v>165234</v>
      </c>
      <c r="L27" s="278">
        <v>3398</v>
      </c>
      <c r="M27" s="278">
        <v>3442</v>
      </c>
      <c r="N27" s="278">
        <v>5429</v>
      </c>
      <c r="O27" s="279">
        <v>5337</v>
      </c>
    </row>
    <row r="28" spans="1:15" s="271" customFormat="1" ht="24.95" customHeight="1">
      <c r="A28" s="203"/>
      <c r="B28" s="224"/>
      <c r="C28" s="225"/>
      <c r="D28" s="276"/>
      <c r="E28" s="276"/>
      <c r="F28" s="276"/>
      <c r="G28" s="276"/>
      <c r="H28" s="276"/>
      <c r="I28" s="276"/>
      <c r="J28" s="280"/>
      <c r="K28" s="281"/>
      <c r="L28" s="281"/>
      <c r="M28" s="281"/>
      <c r="N28" s="281"/>
      <c r="O28" s="282"/>
    </row>
    <row r="29" spans="1:15" s="271" customFormat="1" ht="24.95" customHeight="1">
      <c r="A29" s="839" t="s">
        <v>44</v>
      </c>
      <c r="B29" s="840"/>
      <c r="C29" s="211"/>
      <c r="D29" s="272">
        <v>639315</v>
      </c>
      <c r="E29" s="272">
        <v>313868</v>
      </c>
      <c r="F29" s="272">
        <f>SUM(F31:F43)</f>
        <v>5106</v>
      </c>
      <c r="G29" s="272">
        <f>SUM(G31:G43)</f>
        <v>5085</v>
      </c>
      <c r="H29" s="272">
        <f>SUM(H31:H43)</f>
        <v>5882</v>
      </c>
      <c r="I29" s="272">
        <f>SUM(I31:I43)</f>
        <v>5932</v>
      </c>
      <c r="J29" s="273">
        <v>639315</v>
      </c>
      <c r="K29" s="274">
        <v>313868</v>
      </c>
      <c r="L29" s="274">
        <v>5106</v>
      </c>
      <c r="M29" s="274">
        <v>5085</v>
      </c>
      <c r="N29" s="274">
        <v>5882</v>
      </c>
      <c r="O29" s="275">
        <v>5932</v>
      </c>
    </row>
    <row r="30" spans="1:15" s="271" customFormat="1" ht="24.95" customHeight="1">
      <c r="A30" s="203"/>
      <c r="B30" s="224"/>
      <c r="C30" s="225"/>
      <c r="D30" s="276"/>
      <c r="E30" s="276"/>
      <c r="F30" s="276"/>
      <c r="G30" s="276"/>
      <c r="H30" s="276"/>
      <c r="I30" s="276"/>
      <c r="J30" s="203"/>
      <c r="K30" s="266"/>
      <c r="L30" s="266"/>
      <c r="M30" s="266"/>
      <c r="N30" s="266"/>
      <c r="O30" s="267"/>
    </row>
    <row r="31" spans="1:15" s="271" customFormat="1" ht="24.95" customHeight="1">
      <c r="A31" s="203"/>
      <c r="B31" s="224" t="s">
        <v>45</v>
      </c>
      <c r="C31" s="225"/>
      <c r="D31" s="276">
        <v>10352</v>
      </c>
      <c r="E31" s="276">
        <v>4528</v>
      </c>
      <c r="F31" s="276">
        <v>91</v>
      </c>
      <c r="G31" s="276">
        <v>102</v>
      </c>
      <c r="H31" s="276">
        <v>106</v>
      </c>
      <c r="I31" s="276">
        <v>131</v>
      </c>
      <c r="J31" s="277">
        <v>10352</v>
      </c>
      <c r="K31" s="278">
        <v>4528</v>
      </c>
      <c r="L31" s="281">
        <v>91</v>
      </c>
      <c r="M31" s="281">
        <v>102</v>
      </c>
      <c r="N31" s="281">
        <v>106</v>
      </c>
      <c r="O31" s="282">
        <v>131</v>
      </c>
    </row>
    <row r="32" spans="1:15" s="271" customFormat="1" ht="24.95" customHeight="1">
      <c r="A32" s="203"/>
      <c r="B32" s="224" t="s">
        <v>46</v>
      </c>
      <c r="C32" s="225"/>
      <c r="D32" s="276">
        <v>100642</v>
      </c>
      <c r="E32" s="276">
        <v>50487</v>
      </c>
      <c r="F32" s="276">
        <v>1134</v>
      </c>
      <c r="G32" s="276">
        <v>1199</v>
      </c>
      <c r="H32" s="276">
        <v>1292</v>
      </c>
      <c r="I32" s="276">
        <v>1236</v>
      </c>
      <c r="J32" s="277">
        <v>100642</v>
      </c>
      <c r="K32" s="278">
        <v>50487</v>
      </c>
      <c r="L32" s="278">
        <v>1134</v>
      </c>
      <c r="M32" s="278">
        <v>1199</v>
      </c>
      <c r="N32" s="278">
        <v>1292</v>
      </c>
      <c r="O32" s="279">
        <v>1236</v>
      </c>
    </row>
    <row r="33" spans="1:15" s="271" customFormat="1" ht="24.95" customHeight="1">
      <c r="A33" s="203"/>
      <c r="B33" s="224" t="s">
        <v>47</v>
      </c>
      <c r="C33" s="225"/>
      <c r="D33" s="276">
        <v>97815</v>
      </c>
      <c r="E33" s="276">
        <v>31255</v>
      </c>
      <c r="F33" s="276">
        <v>543</v>
      </c>
      <c r="G33" s="276">
        <v>610</v>
      </c>
      <c r="H33" s="276">
        <v>517</v>
      </c>
      <c r="I33" s="276">
        <v>504</v>
      </c>
      <c r="J33" s="277">
        <v>97815</v>
      </c>
      <c r="K33" s="278">
        <v>31255</v>
      </c>
      <c r="L33" s="281">
        <v>543</v>
      </c>
      <c r="M33" s="281">
        <v>610</v>
      </c>
      <c r="N33" s="281">
        <v>517</v>
      </c>
      <c r="O33" s="282">
        <v>504</v>
      </c>
    </row>
    <row r="34" spans="1:15" s="271" customFormat="1" ht="24.95" customHeight="1">
      <c r="A34" s="203"/>
      <c r="B34" s="224" t="s">
        <v>48</v>
      </c>
      <c r="C34" s="225"/>
      <c r="D34" s="276">
        <v>39884</v>
      </c>
      <c r="E34" s="276">
        <v>17230</v>
      </c>
      <c r="F34" s="276">
        <v>192</v>
      </c>
      <c r="G34" s="276">
        <v>211</v>
      </c>
      <c r="H34" s="276">
        <v>283</v>
      </c>
      <c r="I34" s="276">
        <v>256</v>
      </c>
      <c r="J34" s="277">
        <v>39884</v>
      </c>
      <c r="K34" s="278">
        <v>17230</v>
      </c>
      <c r="L34" s="281">
        <v>192</v>
      </c>
      <c r="M34" s="281">
        <v>211</v>
      </c>
      <c r="N34" s="281">
        <v>283</v>
      </c>
      <c r="O34" s="282">
        <v>256</v>
      </c>
    </row>
    <row r="35" spans="1:15" s="271" customFormat="1" ht="24.95" customHeight="1">
      <c r="A35" s="203"/>
      <c r="B35" s="224" t="s">
        <v>49</v>
      </c>
      <c r="C35" s="225"/>
      <c r="D35" s="276">
        <v>25377</v>
      </c>
      <c r="E35" s="276">
        <v>9553</v>
      </c>
      <c r="F35" s="276">
        <v>170</v>
      </c>
      <c r="G35" s="276">
        <v>195</v>
      </c>
      <c r="H35" s="276">
        <v>198</v>
      </c>
      <c r="I35" s="276">
        <v>235</v>
      </c>
      <c r="J35" s="277">
        <v>25377</v>
      </c>
      <c r="K35" s="278">
        <v>9553</v>
      </c>
      <c r="L35" s="281">
        <v>170</v>
      </c>
      <c r="M35" s="281">
        <v>195</v>
      </c>
      <c r="N35" s="281">
        <v>198</v>
      </c>
      <c r="O35" s="282">
        <v>235</v>
      </c>
    </row>
    <row r="36" spans="1:15" s="288" customFormat="1" ht="39.950000000000003" customHeight="1">
      <c r="A36" s="237"/>
      <c r="B36" s="238" t="s">
        <v>50</v>
      </c>
      <c r="C36" s="239"/>
      <c r="D36" s="283">
        <v>7839</v>
      </c>
      <c r="E36" s="283">
        <v>3254</v>
      </c>
      <c r="F36" s="283">
        <v>76</v>
      </c>
      <c r="G36" s="283">
        <v>74</v>
      </c>
      <c r="H36" s="283">
        <v>68</v>
      </c>
      <c r="I36" s="283">
        <v>77</v>
      </c>
      <c r="J36" s="284">
        <v>7839</v>
      </c>
      <c r="K36" s="285">
        <v>3254</v>
      </c>
      <c r="L36" s="286">
        <v>76</v>
      </c>
      <c r="M36" s="286">
        <v>74</v>
      </c>
      <c r="N36" s="286">
        <v>68</v>
      </c>
      <c r="O36" s="287">
        <v>77</v>
      </c>
    </row>
    <row r="37" spans="1:15" s="271" customFormat="1" ht="24.95" customHeight="1">
      <c r="A37" s="203"/>
      <c r="B37" s="224" t="s">
        <v>51</v>
      </c>
      <c r="C37" s="225"/>
      <c r="D37" s="276">
        <v>25310</v>
      </c>
      <c r="E37" s="276">
        <v>15973</v>
      </c>
      <c r="F37" s="276">
        <v>141</v>
      </c>
      <c r="G37" s="276">
        <v>140</v>
      </c>
      <c r="H37" s="276">
        <v>145</v>
      </c>
      <c r="I37" s="276">
        <v>136</v>
      </c>
      <c r="J37" s="277">
        <v>25310</v>
      </c>
      <c r="K37" s="278">
        <v>15973</v>
      </c>
      <c r="L37" s="281">
        <v>141</v>
      </c>
      <c r="M37" s="281">
        <v>140</v>
      </c>
      <c r="N37" s="281">
        <v>145</v>
      </c>
      <c r="O37" s="282">
        <v>136</v>
      </c>
    </row>
    <row r="38" spans="1:15" s="271" customFormat="1" ht="24.95" customHeight="1">
      <c r="A38" s="203"/>
      <c r="B38" s="224" t="s">
        <v>52</v>
      </c>
      <c r="C38" s="225"/>
      <c r="D38" s="276">
        <v>21406</v>
      </c>
      <c r="E38" s="276">
        <v>9254</v>
      </c>
      <c r="F38" s="276">
        <v>201</v>
      </c>
      <c r="G38" s="276">
        <v>198</v>
      </c>
      <c r="H38" s="276">
        <v>183</v>
      </c>
      <c r="I38" s="276">
        <v>172</v>
      </c>
      <c r="J38" s="277">
        <v>21406</v>
      </c>
      <c r="K38" s="278">
        <v>9254</v>
      </c>
      <c r="L38" s="281">
        <v>201</v>
      </c>
      <c r="M38" s="281">
        <v>198</v>
      </c>
      <c r="N38" s="281">
        <v>183</v>
      </c>
      <c r="O38" s="282">
        <v>172</v>
      </c>
    </row>
    <row r="39" spans="1:15" s="271" customFormat="1" ht="24.95" customHeight="1">
      <c r="A39" s="203"/>
      <c r="B39" s="224" t="s">
        <v>53</v>
      </c>
      <c r="C39" s="225"/>
      <c r="D39" s="276">
        <v>17818</v>
      </c>
      <c r="E39" s="276">
        <v>7407</v>
      </c>
      <c r="F39" s="276">
        <v>188</v>
      </c>
      <c r="G39" s="276">
        <v>124</v>
      </c>
      <c r="H39" s="276">
        <v>135</v>
      </c>
      <c r="I39" s="276">
        <v>164</v>
      </c>
      <c r="J39" s="277">
        <v>17818</v>
      </c>
      <c r="K39" s="278">
        <v>7407</v>
      </c>
      <c r="L39" s="281">
        <v>188</v>
      </c>
      <c r="M39" s="281">
        <v>124</v>
      </c>
      <c r="N39" s="281">
        <v>135</v>
      </c>
      <c r="O39" s="282">
        <v>164</v>
      </c>
    </row>
    <row r="40" spans="1:15" s="271" customFormat="1" ht="24.95" customHeight="1">
      <c r="A40" s="203"/>
      <c r="B40" s="224" t="s">
        <v>54</v>
      </c>
      <c r="C40" s="225"/>
      <c r="D40" s="276">
        <v>40058</v>
      </c>
      <c r="E40" s="276">
        <v>27180</v>
      </c>
      <c r="F40" s="276">
        <v>371</v>
      </c>
      <c r="G40" s="276">
        <v>293</v>
      </c>
      <c r="H40" s="276">
        <v>557</v>
      </c>
      <c r="I40" s="276">
        <v>697</v>
      </c>
      <c r="J40" s="277">
        <v>40058</v>
      </c>
      <c r="K40" s="278">
        <v>27180</v>
      </c>
      <c r="L40" s="281">
        <v>371</v>
      </c>
      <c r="M40" s="281">
        <v>293</v>
      </c>
      <c r="N40" s="281">
        <v>557</v>
      </c>
      <c r="O40" s="282">
        <v>697</v>
      </c>
    </row>
    <row r="41" spans="1:15" s="288" customFormat="1" ht="39.950000000000003" customHeight="1">
      <c r="A41" s="237"/>
      <c r="B41" s="238" t="s">
        <v>55</v>
      </c>
      <c r="C41" s="239"/>
      <c r="D41" s="283">
        <v>148320</v>
      </c>
      <c r="E41" s="290">
        <v>66784</v>
      </c>
      <c r="F41" s="283">
        <v>1404</v>
      </c>
      <c r="G41" s="290">
        <v>1330</v>
      </c>
      <c r="H41" s="283">
        <v>1609</v>
      </c>
      <c r="I41" s="283">
        <v>1679</v>
      </c>
      <c r="J41" s="284">
        <v>148320</v>
      </c>
      <c r="K41" s="285">
        <v>66785</v>
      </c>
      <c r="L41" s="285">
        <v>1404</v>
      </c>
      <c r="M41" s="285">
        <v>1331</v>
      </c>
      <c r="N41" s="285">
        <v>1609</v>
      </c>
      <c r="O41" s="289">
        <v>1679</v>
      </c>
    </row>
    <row r="42" spans="1:15" s="271" customFormat="1" ht="24.95" customHeight="1">
      <c r="A42" s="203"/>
      <c r="B42" s="818" t="s">
        <v>56</v>
      </c>
      <c r="C42" s="819"/>
      <c r="D42" s="276">
        <v>19585</v>
      </c>
      <c r="E42" s="291">
        <v>21150</v>
      </c>
      <c r="F42" s="276">
        <v>28</v>
      </c>
      <c r="G42" s="291">
        <v>23</v>
      </c>
      <c r="H42" s="276">
        <v>119</v>
      </c>
      <c r="I42" s="276">
        <v>109</v>
      </c>
      <c r="J42" s="277">
        <v>19585</v>
      </c>
      <c r="K42" s="278">
        <v>21149</v>
      </c>
      <c r="L42" s="281">
        <v>28</v>
      </c>
      <c r="M42" s="281">
        <v>22</v>
      </c>
      <c r="N42" s="281">
        <v>119</v>
      </c>
      <c r="O42" s="282">
        <v>109</v>
      </c>
    </row>
    <row r="43" spans="1:15" s="271" customFormat="1" ht="24.95" customHeight="1">
      <c r="A43" s="203"/>
      <c r="B43" s="224" t="s">
        <v>43</v>
      </c>
      <c r="C43" s="225"/>
      <c r="D43" s="276">
        <v>84909</v>
      </c>
      <c r="E43" s="276">
        <v>49813</v>
      </c>
      <c r="F43" s="276">
        <v>567</v>
      </c>
      <c r="G43" s="276">
        <v>586</v>
      </c>
      <c r="H43" s="276">
        <v>670</v>
      </c>
      <c r="I43" s="276">
        <v>536</v>
      </c>
      <c r="J43" s="277">
        <v>84909</v>
      </c>
      <c r="K43" s="278">
        <v>49813</v>
      </c>
      <c r="L43" s="281">
        <v>567</v>
      </c>
      <c r="M43" s="281">
        <v>586</v>
      </c>
      <c r="N43" s="281">
        <v>670</v>
      </c>
      <c r="O43" s="282">
        <v>536</v>
      </c>
    </row>
    <row r="44" spans="1:15" s="271" customFormat="1" ht="24.95" customHeight="1">
      <c r="A44" s="203"/>
      <c r="B44" s="224"/>
      <c r="C44" s="225"/>
      <c r="D44" s="276"/>
      <c r="E44" s="276"/>
      <c r="F44" s="276"/>
      <c r="G44" s="276"/>
      <c r="H44" s="276"/>
      <c r="I44" s="276"/>
      <c r="J44" s="203"/>
      <c r="K44" s="266"/>
      <c r="L44" s="266"/>
      <c r="M44" s="266"/>
      <c r="N44" s="266"/>
      <c r="O44" s="267"/>
    </row>
    <row r="45" spans="1:15" s="271" customFormat="1" ht="24.95" customHeight="1">
      <c r="A45" s="839" t="s">
        <v>57</v>
      </c>
      <c r="B45" s="840"/>
      <c r="C45" s="211"/>
      <c r="D45" s="272">
        <v>21870</v>
      </c>
      <c r="E45" s="272">
        <v>6495</v>
      </c>
      <c r="F45" s="272">
        <f>SUM(F47:F49)</f>
        <v>214</v>
      </c>
      <c r="G45" s="272">
        <f>SUM(G47:G49)</f>
        <v>259</v>
      </c>
      <c r="H45" s="272">
        <f>SUM(H47:H49)</f>
        <v>179</v>
      </c>
      <c r="I45" s="272">
        <f>SUM(I47:I49)</f>
        <v>188</v>
      </c>
      <c r="J45" s="273">
        <v>21870</v>
      </c>
      <c r="K45" s="274">
        <v>6495</v>
      </c>
      <c r="L45" s="292">
        <v>214</v>
      </c>
      <c r="M45" s="292">
        <v>259</v>
      </c>
      <c r="N45" s="292">
        <v>179</v>
      </c>
      <c r="O45" s="293">
        <v>188</v>
      </c>
    </row>
    <row r="46" spans="1:15" s="271" customFormat="1" ht="24.95" customHeight="1">
      <c r="A46" s="203"/>
      <c r="B46" s="224"/>
      <c r="C46" s="225"/>
      <c r="D46" s="276"/>
      <c r="E46" s="276"/>
      <c r="F46" s="276"/>
      <c r="G46" s="276"/>
      <c r="H46" s="276"/>
      <c r="I46" s="276"/>
      <c r="J46" s="203"/>
      <c r="K46" s="266"/>
      <c r="L46" s="266"/>
      <c r="M46" s="266"/>
      <c r="N46" s="266"/>
      <c r="O46" s="267"/>
    </row>
    <row r="47" spans="1:15" s="271" customFormat="1" ht="24.95" customHeight="1">
      <c r="A47" s="203"/>
      <c r="B47" s="224" t="s">
        <v>58</v>
      </c>
      <c r="C47" s="225"/>
      <c r="D47" s="276">
        <v>3821</v>
      </c>
      <c r="E47" s="276">
        <v>1795</v>
      </c>
      <c r="F47" s="276">
        <v>23</v>
      </c>
      <c r="G47" s="276">
        <v>25</v>
      </c>
      <c r="H47" s="276">
        <v>33</v>
      </c>
      <c r="I47" s="276">
        <v>26</v>
      </c>
      <c r="J47" s="277">
        <v>3821</v>
      </c>
      <c r="K47" s="278">
        <v>1795</v>
      </c>
      <c r="L47" s="281">
        <v>23</v>
      </c>
      <c r="M47" s="281">
        <v>25</v>
      </c>
      <c r="N47" s="281">
        <v>33</v>
      </c>
      <c r="O47" s="282">
        <v>26</v>
      </c>
    </row>
    <row r="48" spans="1:15" s="271" customFormat="1" ht="24.95" customHeight="1">
      <c r="A48" s="203"/>
      <c r="B48" s="224" t="s">
        <v>59</v>
      </c>
      <c r="C48" s="225"/>
      <c r="D48" s="276">
        <v>3099</v>
      </c>
      <c r="E48" s="276">
        <v>954</v>
      </c>
      <c r="F48" s="276">
        <v>113</v>
      </c>
      <c r="G48" s="276">
        <v>127</v>
      </c>
      <c r="H48" s="276">
        <v>70</v>
      </c>
      <c r="I48" s="276">
        <v>97</v>
      </c>
      <c r="J48" s="277">
        <v>3099</v>
      </c>
      <c r="K48" s="281">
        <v>954</v>
      </c>
      <c r="L48" s="281">
        <v>113</v>
      </c>
      <c r="M48" s="281">
        <v>127</v>
      </c>
      <c r="N48" s="281">
        <v>70</v>
      </c>
      <c r="O48" s="282">
        <v>97</v>
      </c>
    </row>
    <row r="49" spans="1:15" s="271" customFormat="1" ht="24.95" customHeight="1">
      <c r="A49" s="203"/>
      <c r="B49" s="224" t="s">
        <v>43</v>
      </c>
      <c r="C49" s="225"/>
      <c r="D49" s="276">
        <v>14950</v>
      </c>
      <c r="E49" s="276">
        <v>3746</v>
      </c>
      <c r="F49" s="276">
        <v>78</v>
      </c>
      <c r="G49" s="276">
        <v>107</v>
      </c>
      <c r="H49" s="276">
        <v>76</v>
      </c>
      <c r="I49" s="276">
        <v>65</v>
      </c>
      <c r="J49" s="277">
        <v>14950</v>
      </c>
      <c r="K49" s="278">
        <v>3746</v>
      </c>
      <c r="L49" s="281">
        <v>78</v>
      </c>
      <c r="M49" s="281">
        <v>107</v>
      </c>
      <c r="N49" s="281">
        <v>76</v>
      </c>
      <c r="O49" s="282">
        <v>65</v>
      </c>
    </row>
    <row r="50" spans="1:15" s="271" customFormat="1" ht="24.95" customHeight="1">
      <c r="A50" s="203"/>
      <c r="B50" s="224"/>
      <c r="C50" s="225"/>
      <c r="D50" s="276"/>
      <c r="E50" s="276"/>
      <c r="F50" s="276"/>
      <c r="G50" s="276"/>
      <c r="H50" s="276"/>
      <c r="I50" s="276"/>
      <c r="J50" s="203"/>
      <c r="K50" s="266"/>
      <c r="L50" s="266"/>
      <c r="M50" s="266"/>
      <c r="N50" s="266"/>
      <c r="O50" s="267"/>
    </row>
    <row r="51" spans="1:15" s="271" customFormat="1" ht="24.95" customHeight="1">
      <c r="A51" s="839" t="s">
        <v>60</v>
      </c>
      <c r="B51" s="840"/>
      <c r="C51" s="211"/>
      <c r="D51" s="272">
        <v>635933</v>
      </c>
      <c r="E51" s="272">
        <v>366680</v>
      </c>
      <c r="F51" s="272">
        <f>SUM(F53:F56)</f>
        <v>8646</v>
      </c>
      <c r="G51" s="272">
        <f>SUM(G53:G56)</f>
        <v>8593</v>
      </c>
      <c r="H51" s="272">
        <f>SUM(H53:H56)</f>
        <v>10689</v>
      </c>
      <c r="I51" s="272">
        <f>SUM(I53:I56)</f>
        <v>10334</v>
      </c>
      <c r="J51" s="273">
        <v>635933</v>
      </c>
      <c r="K51" s="274">
        <v>366680</v>
      </c>
      <c r="L51" s="274">
        <v>8646</v>
      </c>
      <c r="M51" s="274">
        <v>8593</v>
      </c>
      <c r="N51" s="274">
        <v>10689</v>
      </c>
      <c r="O51" s="275">
        <v>10334</v>
      </c>
    </row>
    <row r="52" spans="1:15" s="271" customFormat="1" ht="24.95" customHeight="1">
      <c r="A52" s="203"/>
      <c r="B52" s="224"/>
      <c r="C52" s="225"/>
      <c r="D52" s="276"/>
      <c r="E52" s="276"/>
      <c r="F52" s="276"/>
      <c r="G52" s="276"/>
      <c r="H52" s="276"/>
      <c r="I52" s="276"/>
      <c r="J52" s="203"/>
      <c r="K52" s="266"/>
      <c r="L52" s="266"/>
      <c r="M52" s="266"/>
      <c r="N52" s="266"/>
      <c r="O52" s="267"/>
    </row>
    <row r="53" spans="1:15" s="271" customFormat="1" ht="24.95" customHeight="1">
      <c r="A53" s="203"/>
      <c r="B53" s="224" t="s">
        <v>61</v>
      </c>
      <c r="C53" s="225"/>
      <c r="D53" s="276">
        <v>100150</v>
      </c>
      <c r="E53" s="276">
        <v>73702</v>
      </c>
      <c r="F53" s="276">
        <v>1759</v>
      </c>
      <c r="G53" s="276">
        <v>1558</v>
      </c>
      <c r="H53" s="276">
        <v>2119</v>
      </c>
      <c r="I53" s="276">
        <v>1978</v>
      </c>
      <c r="J53" s="277">
        <v>100150</v>
      </c>
      <c r="K53" s="278">
        <v>73702</v>
      </c>
      <c r="L53" s="278">
        <v>1759</v>
      </c>
      <c r="M53" s="278">
        <v>1558</v>
      </c>
      <c r="N53" s="278">
        <v>2119</v>
      </c>
      <c r="O53" s="279">
        <v>1978</v>
      </c>
    </row>
    <row r="54" spans="1:15" s="271" customFormat="1" ht="24.95" customHeight="1">
      <c r="A54" s="203"/>
      <c r="B54" s="224" t="s">
        <v>62</v>
      </c>
      <c r="C54" s="225"/>
      <c r="D54" s="276">
        <v>14859</v>
      </c>
      <c r="E54" s="276">
        <v>10095</v>
      </c>
      <c r="F54" s="276">
        <v>84</v>
      </c>
      <c r="G54" s="276">
        <v>87</v>
      </c>
      <c r="H54" s="276">
        <v>125</v>
      </c>
      <c r="I54" s="276">
        <v>157</v>
      </c>
      <c r="J54" s="277">
        <v>14859</v>
      </c>
      <c r="K54" s="278">
        <v>10095</v>
      </c>
      <c r="L54" s="281">
        <v>84</v>
      </c>
      <c r="M54" s="281">
        <v>87</v>
      </c>
      <c r="N54" s="281">
        <v>125</v>
      </c>
      <c r="O54" s="282">
        <v>157</v>
      </c>
    </row>
    <row r="55" spans="1:15" s="271" customFormat="1" ht="24.95" customHeight="1">
      <c r="A55" s="203"/>
      <c r="B55" s="224" t="s">
        <v>63</v>
      </c>
      <c r="C55" s="225"/>
      <c r="D55" s="276">
        <v>516449</v>
      </c>
      <c r="E55" s="276">
        <v>280684</v>
      </c>
      <c r="F55" s="276">
        <v>6781</v>
      </c>
      <c r="G55" s="276">
        <v>6929</v>
      </c>
      <c r="H55" s="276">
        <v>8422</v>
      </c>
      <c r="I55" s="276">
        <v>8179</v>
      </c>
      <c r="J55" s="277">
        <v>516449</v>
      </c>
      <c r="K55" s="278">
        <v>280684</v>
      </c>
      <c r="L55" s="278">
        <v>6781</v>
      </c>
      <c r="M55" s="278">
        <v>6929</v>
      </c>
      <c r="N55" s="278">
        <v>8422</v>
      </c>
      <c r="O55" s="279">
        <v>8179</v>
      </c>
    </row>
    <row r="56" spans="1:15" s="271" customFormat="1" ht="24.95" customHeight="1">
      <c r="A56" s="203"/>
      <c r="B56" s="224" t="s">
        <v>43</v>
      </c>
      <c r="C56" s="225"/>
      <c r="D56" s="276">
        <v>4475</v>
      </c>
      <c r="E56" s="276">
        <v>2199</v>
      </c>
      <c r="F56" s="276">
        <v>22</v>
      </c>
      <c r="G56" s="276">
        <v>19</v>
      </c>
      <c r="H56" s="276">
        <v>23</v>
      </c>
      <c r="I56" s="276">
        <v>20</v>
      </c>
      <c r="J56" s="277">
        <v>4475</v>
      </c>
      <c r="K56" s="278">
        <v>2199</v>
      </c>
      <c r="L56" s="281">
        <v>22</v>
      </c>
      <c r="M56" s="281">
        <v>19</v>
      </c>
      <c r="N56" s="281">
        <v>23</v>
      </c>
      <c r="O56" s="282">
        <v>20</v>
      </c>
    </row>
    <row r="57" spans="1:15" s="271" customFormat="1" ht="24.95" customHeight="1">
      <c r="A57" s="203"/>
      <c r="B57" s="224"/>
      <c r="C57" s="225"/>
      <c r="D57" s="276"/>
      <c r="E57" s="276"/>
      <c r="F57" s="276"/>
      <c r="G57" s="276"/>
      <c r="H57" s="276"/>
      <c r="I57" s="276"/>
      <c r="J57" s="203"/>
      <c r="K57" s="266"/>
      <c r="L57" s="266"/>
      <c r="M57" s="266"/>
      <c r="N57" s="266"/>
      <c r="O57" s="267"/>
    </row>
    <row r="58" spans="1:15" s="271" customFormat="1" ht="24.95" customHeight="1">
      <c r="A58" s="839" t="s">
        <v>64</v>
      </c>
      <c r="B58" s="840"/>
      <c r="C58" s="211"/>
      <c r="D58" s="272">
        <v>63097</v>
      </c>
      <c r="E58" s="272">
        <v>51265</v>
      </c>
      <c r="F58" s="272">
        <f>SUM(F60:F64)</f>
        <v>1943</v>
      </c>
      <c r="G58" s="272">
        <f>SUM(G60:G64)</f>
        <v>1813</v>
      </c>
      <c r="H58" s="272">
        <f>SUM(H60:H64)</f>
        <v>1753</v>
      </c>
      <c r="I58" s="272">
        <f>SUM(I60:I64)</f>
        <v>1701</v>
      </c>
      <c r="J58" s="273">
        <v>63097</v>
      </c>
      <c r="K58" s="274">
        <v>51265</v>
      </c>
      <c r="L58" s="274">
        <v>1943</v>
      </c>
      <c r="M58" s="274">
        <v>1813</v>
      </c>
      <c r="N58" s="274">
        <v>1753</v>
      </c>
      <c r="O58" s="275">
        <v>1701</v>
      </c>
    </row>
    <row r="59" spans="1:15" s="271" customFormat="1" ht="24.95" customHeight="1">
      <c r="A59" s="203"/>
      <c r="B59" s="224"/>
      <c r="C59" s="225"/>
      <c r="D59" s="276"/>
      <c r="E59" s="276"/>
      <c r="F59" s="276"/>
      <c r="G59" s="276"/>
      <c r="H59" s="276"/>
      <c r="I59" s="276"/>
      <c r="J59" s="203"/>
      <c r="K59" s="266"/>
      <c r="L59" s="266"/>
      <c r="M59" s="266"/>
      <c r="N59" s="266"/>
      <c r="O59" s="267"/>
    </row>
    <row r="60" spans="1:15" s="271" customFormat="1" ht="24.95" customHeight="1">
      <c r="A60" s="203"/>
      <c r="B60" s="224" t="s">
        <v>65</v>
      </c>
      <c r="C60" s="225"/>
      <c r="D60" s="276">
        <v>3229</v>
      </c>
      <c r="E60" s="276">
        <v>1916</v>
      </c>
      <c r="F60" s="276">
        <v>36</v>
      </c>
      <c r="G60" s="276">
        <v>33</v>
      </c>
      <c r="H60" s="276">
        <v>38</v>
      </c>
      <c r="I60" s="276">
        <v>30</v>
      </c>
      <c r="J60" s="277">
        <v>3229</v>
      </c>
      <c r="K60" s="278">
        <v>1916</v>
      </c>
      <c r="L60" s="281">
        <v>36</v>
      </c>
      <c r="M60" s="281">
        <v>33</v>
      </c>
      <c r="N60" s="281">
        <v>38</v>
      </c>
      <c r="O60" s="282">
        <v>30</v>
      </c>
    </row>
    <row r="61" spans="1:15" s="271" customFormat="1" ht="24.95" customHeight="1">
      <c r="A61" s="203"/>
      <c r="B61" s="224" t="s">
        <v>66</v>
      </c>
      <c r="C61" s="225"/>
      <c r="D61" s="276">
        <v>45260</v>
      </c>
      <c r="E61" s="276">
        <v>37254</v>
      </c>
      <c r="F61" s="276">
        <v>1551</v>
      </c>
      <c r="G61" s="276">
        <v>1432</v>
      </c>
      <c r="H61" s="276">
        <v>1429</v>
      </c>
      <c r="I61" s="276">
        <v>1339</v>
      </c>
      <c r="J61" s="277">
        <v>45260</v>
      </c>
      <c r="K61" s="278">
        <v>37254</v>
      </c>
      <c r="L61" s="278">
        <v>1551</v>
      </c>
      <c r="M61" s="278">
        <v>1432</v>
      </c>
      <c r="N61" s="278">
        <v>1429</v>
      </c>
      <c r="O61" s="279">
        <v>1339</v>
      </c>
    </row>
    <row r="62" spans="1:15" s="271" customFormat="1" ht="24.95" customHeight="1">
      <c r="A62" s="203"/>
      <c r="B62" s="224" t="s">
        <v>67</v>
      </c>
      <c r="C62" s="225"/>
      <c r="D62" s="276">
        <v>1966</v>
      </c>
      <c r="E62" s="276">
        <v>1893</v>
      </c>
      <c r="F62" s="276">
        <v>13</v>
      </c>
      <c r="G62" s="276">
        <v>14</v>
      </c>
      <c r="H62" s="276">
        <v>17</v>
      </c>
      <c r="I62" s="276">
        <v>14</v>
      </c>
      <c r="J62" s="277">
        <v>1966</v>
      </c>
      <c r="K62" s="278">
        <v>1893</v>
      </c>
      <c r="L62" s="281">
        <v>13</v>
      </c>
      <c r="M62" s="281">
        <v>14</v>
      </c>
      <c r="N62" s="281">
        <v>17</v>
      </c>
      <c r="O62" s="282">
        <v>14</v>
      </c>
    </row>
    <row r="63" spans="1:15" s="271" customFormat="1" ht="24.95" customHeight="1">
      <c r="A63" s="203"/>
      <c r="B63" s="224" t="s">
        <v>68</v>
      </c>
      <c r="C63" s="225"/>
      <c r="D63" s="276">
        <v>6658</v>
      </c>
      <c r="E63" s="276">
        <v>6662</v>
      </c>
      <c r="F63" s="276">
        <v>272</v>
      </c>
      <c r="G63" s="276">
        <v>270</v>
      </c>
      <c r="H63" s="276">
        <v>215</v>
      </c>
      <c r="I63" s="276">
        <v>259</v>
      </c>
      <c r="J63" s="277">
        <v>6658</v>
      </c>
      <c r="K63" s="278">
        <v>6662</v>
      </c>
      <c r="L63" s="281">
        <v>272</v>
      </c>
      <c r="M63" s="281">
        <v>270</v>
      </c>
      <c r="N63" s="281">
        <v>215</v>
      </c>
      <c r="O63" s="282">
        <v>259</v>
      </c>
    </row>
    <row r="64" spans="1:15" s="271" customFormat="1" ht="24.95" customHeight="1">
      <c r="A64" s="203"/>
      <c r="B64" s="224" t="s">
        <v>43</v>
      </c>
      <c r="C64" s="225"/>
      <c r="D64" s="276">
        <v>5984</v>
      </c>
      <c r="E64" s="276">
        <v>3540</v>
      </c>
      <c r="F64" s="276">
        <v>71</v>
      </c>
      <c r="G64" s="276">
        <v>64</v>
      </c>
      <c r="H64" s="276">
        <v>54</v>
      </c>
      <c r="I64" s="276">
        <v>59</v>
      </c>
      <c r="J64" s="277">
        <v>5984</v>
      </c>
      <c r="K64" s="278">
        <v>3540</v>
      </c>
      <c r="L64" s="281">
        <v>71</v>
      </c>
      <c r="M64" s="281">
        <v>64</v>
      </c>
      <c r="N64" s="281">
        <v>54</v>
      </c>
      <c r="O64" s="282">
        <v>59</v>
      </c>
    </row>
    <row r="65" spans="1:15" s="271" customFormat="1" ht="24.95" customHeight="1">
      <c r="A65" s="203"/>
      <c r="B65" s="224"/>
      <c r="C65" s="225"/>
      <c r="D65" s="276"/>
      <c r="E65" s="276"/>
      <c r="F65" s="276"/>
      <c r="G65" s="276"/>
      <c r="H65" s="276"/>
      <c r="I65" s="276"/>
      <c r="J65" s="203"/>
      <c r="K65" s="266"/>
      <c r="L65" s="266"/>
      <c r="M65" s="266"/>
      <c r="N65" s="266"/>
      <c r="O65" s="267"/>
    </row>
    <row r="66" spans="1:15" s="271" customFormat="1" ht="24.95" customHeight="1">
      <c r="A66" s="839" t="s">
        <v>69</v>
      </c>
      <c r="B66" s="840"/>
      <c r="C66" s="211"/>
      <c r="D66" s="272">
        <v>165538</v>
      </c>
      <c r="E66" s="272">
        <v>118857</v>
      </c>
      <c r="F66" s="272">
        <f>SUM(F68:F70)</f>
        <v>2841</v>
      </c>
      <c r="G66" s="272">
        <f>SUM(G68:G70)</f>
        <v>2691</v>
      </c>
      <c r="H66" s="272">
        <f>SUM(H68:H70)</f>
        <v>3213</v>
      </c>
      <c r="I66" s="272">
        <f>SUM(I68:I70)</f>
        <v>3208</v>
      </c>
      <c r="J66" s="273">
        <v>165538</v>
      </c>
      <c r="K66" s="274">
        <v>118857</v>
      </c>
      <c r="L66" s="274">
        <v>2841</v>
      </c>
      <c r="M66" s="274">
        <v>2691</v>
      </c>
      <c r="N66" s="274">
        <v>3213</v>
      </c>
      <c r="O66" s="275">
        <v>3208</v>
      </c>
    </row>
    <row r="67" spans="1:15" s="271" customFormat="1" ht="24.95" customHeight="1">
      <c r="A67" s="203"/>
      <c r="B67" s="224"/>
      <c r="C67" s="225"/>
      <c r="D67" s="276"/>
      <c r="E67" s="276"/>
      <c r="F67" s="276"/>
      <c r="G67" s="276"/>
      <c r="H67" s="276"/>
      <c r="I67" s="276"/>
      <c r="J67" s="203"/>
      <c r="K67" s="266"/>
      <c r="L67" s="266"/>
      <c r="M67" s="266"/>
      <c r="N67" s="266"/>
      <c r="O67" s="267"/>
    </row>
    <row r="68" spans="1:15" s="271" customFormat="1" ht="24.95" customHeight="1">
      <c r="A68" s="203"/>
      <c r="B68" s="224" t="s">
        <v>70</v>
      </c>
      <c r="C68" s="225"/>
      <c r="D68" s="276">
        <v>141749</v>
      </c>
      <c r="E68" s="276">
        <v>104363</v>
      </c>
      <c r="F68" s="276">
        <v>2414</v>
      </c>
      <c r="G68" s="276">
        <v>2220</v>
      </c>
      <c r="H68" s="276">
        <v>2785</v>
      </c>
      <c r="I68" s="276">
        <v>2825</v>
      </c>
      <c r="J68" s="277">
        <v>141749</v>
      </c>
      <c r="K68" s="278">
        <v>104363</v>
      </c>
      <c r="L68" s="278">
        <v>2414</v>
      </c>
      <c r="M68" s="278">
        <v>2220</v>
      </c>
      <c r="N68" s="278">
        <v>2785</v>
      </c>
      <c r="O68" s="279">
        <v>2825</v>
      </c>
    </row>
    <row r="69" spans="1:15" s="271" customFormat="1" ht="24.95" customHeight="1">
      <c r="A69" s="203"/>
      <c r="B69" s="224" t="s">
        <v>71</v>
      </c>
      <c r="C69" s="225"/>
      <c r="D69" s="276">
        <v>21658</v>
      </c>
      <c r="E69" s="276">
        <v>13398</v>
      </c>
      <c r="F69" s="276">
        <v>405</v>
      </c>
      <c r="G69" s="276">
        <v>428</v>
      </c>
      <c r="H69" s="276">
        <v>409</v>
      </c>
      <c r="I69" s="276">
        <v>359</v>
      </c>
      <c r="J69" s="277">
        <v>21658</v>
      </c>
      <c r="K69" s="278">
        <v>13398</v>
      </c>
      <c r="L69" s="281">
        <v>405</v>
      </c>
      <c r="M69" s="281">
        <v>428</v>
      </c>
      <c r="N69" s="281">
        <v>409</v>
      </c>
      <c r="O69" s="282">
        <v>359</v>
      </c>
    </row>
    <row r="70" spans="1:15" s="271" customFormat="1" ht="24.95" customHeight="1">
      <c r="A70" s="203"/>
      <c r="B70" s="224" t="s">
        <v>43</v>
      </c>
      <c r="C70" s="225"/>
      <c r="D70" s="276">
        <v>2131</v>
      </c>
      <c r="E70" s="276">
        <v>1096</v>
      </c>
      <c r="F70" s="276">
        <v>22</v>
      </c>
      <c r="G70" s="276">
        <v>43</v>
      </c>
      <c r="H70" s="276">
        <v>19</v>
      </c>
      <c r="I70" s="276">
        <v>24</v>
      </c>
      <c r="J70" s="277">
        <v>2131</v>
      </c>
      <c r="K70" s="278">
        <v>1096</v>
      </c>
      <c r="L70" s="281">
        <v>22</v>
      </c>
      <c r="M70" s="281">
        <v>43</v>
      </c>
      <c r="N70" s="281">
        <v>19</v>
      </c>
      <c r="O70" s="282">
        <v>24</v>
      </c>
    </row>
    <row r="71" spans="1:15" s="271" customFormat="1" ht="24.95" customHeight="1">
      <c r="A71" s="203"/>
      <c r="B71" s="224"/>
      <c r="C71" s="225"/>
      <c r="D71" s="276"/>
      <c r="E71" s="276"/>
      <c r="F71" s="276"/>
      <c r="G71" s="276"/>
      <c r="H71" s="276"/>
      <c r="I71" s="276"/>
      <c r="J71" s="203"/>
      <c r="K71" s="266"/>
      <c r="L71" s="266"/>
      <c r="M71" s="266"/>
      <c r="N71" s="266"/>
      <c r="O71" s="267"/>
    </row>
    <row r="72" spans="1:15" s="271" customFormat="1" ht="24.95" customHeight="1">
      <c r="A72" s="839" t="s">
        <v>72</v>
      </c>
      <c r="B72" s="840"/>
      <c r="C72" s="211"/>
      <c r="D72" s="272">
        <v>484</v>
      </c>
      <c r="E72" s="272">
        <v>809</v>
      </c>
      <c r="F72" s="272">
        <v>7</v>
      </c>
      <c r="G72" s="272">
        <v>6</v>
      </c>
      <c r="H72" s="272">
        <v>14</v>
      </c>
      <c r="I72" s="272">
        <v>10</v>
      </c>
      <c r="J72" s="294">
        <v>484</v>
      </c>
      <c r="K72" s="292">
        <v>809</v>
      </c>
      <c r="L72" s="292">
        <v>7</v>
      </c>
      <c r="M72" s="292">
        <v>6</v>
      </c>
      <c r="N72" s="292">
        <v>14</v>
      </c>
      <c r="O72" s="293">
        <v>10</v>
      </c>
    </row>
    <row r="73" spans="1:15" s="271" customFormat="1" ht="20.100000000000001" customHeight="1">
      <c r="A73" s="253"/>
      <c r="B73" s="254"/>
      <c r="C73" s="255"/>
      <c r="D73" s="295"/>
      <c r="E73" s="295"/>
      <c r="F73" s="295"/>
      <c r="G73" s="295"/>
      <c r="H73" s="295"/>
      <c r="I73" s="295"/>
      <c r="J73" s="253"/>
      <c r="K73" s="254"/>
      <c r="L73" s="254"/>
      <c r="M73" s="254"/>
      <c r="N73" s="254"/>
      <c r="O73" s="255"/>
    </row>
    <row r="74" spans="1:15" ht="7.35" customHeight="1"/>
  </sheetData>
  <mergeCells count="23">
    <mergeCell ref="A72:B72"/>
    <mergeCell ref="A29:B29"/>
    <mergeCell ref="B42:C42"/>
    <mergeCell ref="A45:B45"/>
    <mergeCell ref="A51:B51"/>
    <mergeCell ref="A58:B58"/>
    <mergeCell ref="A66:B66"/>
    <mergeCell ref="B23:C23"/>
    <mergeCell ref="A1:O1"/>
    <mergeCell ref="A3:C5"/>
    <mergeCell ref="D3:I3"/>
    <mergeCell ref="J3:O3"/>
    <mergeCell ref="D4:E4"/>
    <mergeCell ref="F4:G4"/>
    <mergeCell ref="H4:I4"/>
    <mergeCell ref="J4:K4"/>
    <mergeCell ref="L4:M4"/>
    <mergeCell ref="N4:O4"/>
    <mergeCell ref="A7:B7"/>
    <mergeCell ref="A14:B14"/>
    <mergeCell ref="B17:C17"/>
    <mergeCell ref="B18:C18"/>
    <mergeCell ref="B19:C19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39" fitToHeight="0" orientation="portrait" r:id="rId1"/>
  <headerFooter>
    <oddHeader>&amp;R出入国在留管理庁　出入国管理統計
正誤情報　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82"/>
  <sheetViews>
    <sheetView zoomScale="70" zoomScaleNormal="70" workbookViewId="0">
      <selection sqref="A1:K1"/>
    </sheetView>
  </sheetViews>
  <sheetFormatPr defaultRowHeight="15" customHeight="1"/>
  <cols>
    <col min="1" max="1" width="3.625" style="260" customWidth="1"/>
    <col min="2" max="2" width="27.625" style="260" customWidth="1"/>
    <col min="3" max="3" width="1.625" style="260" customWidth="1"/>
    <col min="4" max="11" width="18.625" style="260" customWidth="1"/>
    <col min="12" max="16384" width="9" style="260"/>
  </cols>
  <sheetData>
    <row r="1" spans="1:11" s="195" customFormat="1" ht="39" customHeight="1">
      <c r="A1" s="859" t="s">
        <v>121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</row>
    <row r="2" spans="1:11" s="195" customFormat="1" ht="39" customHeight="1">
      <c r="A2" s="296"/>
      <c r="B2" s="263"/>
      <c r="C2" s="263"/>
      <c r="D2" s="263"/>
      <c r="E2" s="263"/>
      <c r="F2" s="263"/>
      <c r="G2" s="263"/>
      <c r="H2" s="263"/>
      <c r="I2" s="263"/>
      <c r="J2" s="263"/>
      <c r="K2" s="296"/>
    </row>
    <row r="3" spans="1:11" s="297" customFormat="1" ht="35.1" customHeight="1" thickBot="1">
      <c r="A3" s="861" t="s">
        <v>25</v>
      </c>
      <c r="B3" s="862"/>
      <c r="C3" s="863"/>
      <c r="D3" s="870" t="s">
        <v>99</v>
      </c>
      <c r="E3" s="832"/>
      <c r="F3" s="832"/>
      <c r="G3" s="833"/>
      <c r="H3" s="871" t="s">
        <v>100</v>
      </c>
      <c r="I3" s="870"/>
      <c r="J3" s="870"/>
      <c r="K3" s="872"/>
    </row>
    <row r="4" spans="1:11" s="298" customFormat="1" ht="24" customHeight="1" thickTop="1">
      <c r="A4" s="864"/>
      <c r="B4" s="865"/>
      <c r="C4" s="866"/>
      <c r="D4" s="873" t="s">
        <v>30</v>
      </c>
      <c r="E4" s="853" t="s">
        <v>122</v>
      </c>
      <c r="F4" s="851" t="s">
        <v>123</v>
      </c>
      <c r="G4" s="851" t="s">
        <v>124</v>
      </c>
      <c r="H4" s="853" t="s">
        <v>30</v>
      </c>
      <c r="I4" s="853" t="s">
        <v>122</v>
      </c>
      <c r="J4" s="851" t="s">
        <v>123</v>
      </c>
      <c r="K4" s="853" t="s">
        <v>124</v>
      </c>
    </row>
    <row r="5" spans="1:11" s="298" customFormat="1" ht="24" customHeight="1">
      <c r="A5" s="867"/>
      <c r="B5" s="868"/>
      <c r="C5" s="869"/>
      <c r="D5" s="874"/>
      <c r="E5" s="854"/>
      <c r="F5" s="852"/>
      <c r="G5" s="852"/>
      <c r="H5" s="854"/>
      <c r="I5" s="854"/>
      <c r="J5" s="852"/>
      <c r="K5" s="854"/>
    </row>
    <row r="6" spans="1:11" s="306" customFormat="1" ht="30" customHeight="1">
      <c r="A6" s="299"/>
      <c r="B6" s="300" t="s">
        <v>125</v>
      </c>
      <c r="C6" s="301"/>
      <c r="D6" s="302">
        <v>230</v>
      </c>
      <c r="E6" s="302">
        <v>18</v>
      </c>
      <c r="F6" s="302">
        <v>18</v>
      </c>
      <c r="G6" s="302">
        <v>11</v>
      </c>
      <c r="H6" s="303">
        <v>230</v>
      </c>
      <c r="I6" s="304">
        <v>18</v>
      </c>
      <c r="J6" s="304">
        <v>18</v>
      </c>
      <c r="K6" s="305">
        <v>11</v>
      </c>
    </row>
    <row r="7" spans="1:11" s="314" customFormat="1" ht="15" customHeight="1">
      <c r="A7" s="307"/>
      <c r="B7" s="308" t="s">
        <v>126</v>
      </c>
      <c r="C7" s="309"/>
      <c r="D7" s="310">
        <v>205</v>
      </c>
      <c r="E7" s="310">
        <v>25</v>
      </c>
      <c r="F7" s="310">
        <v>8</v>
      </c>
      <c r="G7" s="310">
        <v>8</v>
      </c>
      <c r="H7" s="311">
        <v>205</v>
      </c>
      <c r="I7" s="312">
        <v>25</v>
      </c>
      <c r="J7" s="312">
        <v>8</v>
      </c>
      <c r="K7" s="313">
        <v>8</v>
      </c>
    </row>
    <row r="8" spans="1:11" s="314" customFormat="1" ht="15" customHeight="1">
      <c r="A8" s="307"/>
      <c r="B8" s="308" t="s">
        <v>49</v>
      </c>
      <c r="C8" s="309"/>
      <c r="D8" s="310">
        <v>32346</v>
      </c>
      <c r="E8" s="310">
        <v>601</v>
      </c>
      <c r="F8" s="310">
        <v>266</v>
      </c>
      <c r="G8" s="310">
        <v>144</v>
      </c>
      <c r="H8" s="311">
        <v>32346</v>
      </c>
      <c r="I8" s="312">
        <v>601</v>
      </c>
      <c r="J8" s="312">
        <v>266</v>
      </c>
      <c r="K8" s="313">
        <v>144</v>
      </c>
    </row>
    <row r="9" spans="1:11" s="314" customFormat="1" ht="15" customHeight="1">
      <c r="A9" s="307"/>
      <c r="B9" s="308" t="s">
        <v>50</v>
      </c>
      <c r="C9" s="309"/>
      <c r="D9" s="310">
        <v>10215</v>
      </c>
      <c r="E9" s="310">
        <v>236</v>
      </c>
      <c r="F9" s="310">
        <v>93</v>
      </c>
      <c r="G9" s="310">
        <v>58</v>
      </c>
      <c r="H9" s="311">
        <v>10215</v>
      </c>
      <c r="I9" s="312">
        <v>236</v>
      </c>
      <c r="J9" s="312">
        <v>93</v>
      </c>
      <c r="K9" s="313">
        <v>58</v>
      </c>
    </row>
    <row r="10" spans="1:11" s="314" customFormat="1" ht="15" customHeight="1">
      <c r="A10" s="307"/>
      <c r="B10" s="308" t="s">
        <v>127</v>
      </c>
      <c r="C10" s="309"/>
      <c r="D10" s="310">
        <v>9671</v>
      </c>
      <c r="E10" s="310">
        <v>437</v>
      </c>
      <c r="F10" s="310">
        <v>343</v>
      </c>
      <c r="G10" s="310">
        <v>107</v>
      </c>
      <c r="H10" s="311">
        <v>9671</v>
      </c>
      <c r="I10" s="312">
        <v>437</v>
      </c>
      <c r="J10" s="312">
        <v>343</v>
      </c>
      <c r="K10" s="313">
        <v>107</v>
      </c>
    </row>
    <row r="11" spans="1:11" s="306" customFormat="1" ht="30" customHeight="1">
      <c r="A11" s="299"/>
      <c r="B11" s="300" t="s">
        <v>128</v>
      </c>
      <c r="C11" s="301"/>
      <c r="D11" s="302">
        <v>9950</v>
      </c>
      <c r="E11" s="302">
        <v>77</v>
      </c>
      <c r="F11" s="302">
        <v>47</v>
      </c>
      <c r="G11" s="302">
        <v>14</v>
      </c>
      <c r="H11" s="303">
        <v>9950</v>
      </c>
      <c r="I11" s="304">
        <v>77</v>
      </c>
      <c r="J11" s="304">
        <v>47</v>
      </c>
      <c r="K11" s="305">
        <v>14</v>
      </c>
    </row>
    <row r="12" spans="1:11" s="314" customFormat="1" ht="15" customHeight="1">
      <c r="A12" s="307"/>
      <c r="B12" s="308" t="s">
        <v>129</v>
      </c>
      <c r="C12" s="309"/>
      <c r="D12" s="310">
        <v>3156</v>
      </c>
      <c r="E12" s="310">
        <v>130</v>
      </c>
      <c r="F12" s="310">
        <v>187</v>
      </c>
      <c r="G12" s="310">
        <v>82</v>
      </c>
      <c r="H12" s="311">
        <v>3156</v>
      </c>
      <c r="I12" s="312">
        <v>130</v>
      </c>
      <c r="J12" s="312">
        <v>187</v>
      </c>
      <c r="K12" s="313">
        <v>82</v>
      </c>
    </row>
    <row r="13" spans="1:11" s="314" customFormat="1" ht="15" customHeight="1">
      <c r="A13" s="307"/>
      <c r="B13" s="308" t="s">
        <v>54</v>
      </c>
      <c r="C13" s="309"/>
      <c r="D13" s="310">
        <v>57591</v>
      </c>
      <c r="E13" s="310">
        <v>1955</v>
      </c>
      <c r="F13" s="310">
        <v>3502</v>
      </c>
      <c r="G13" s="310">
        <v>439</v>
      </c>
      <c r="H13" s="311">
        <v>57591</v>
      </c>
      <c r="I13" s="312">
        <v>1955</v>
      </c>
      <c r="J13" s="312">
        <v>3502</v>
      </c>
      <c r="K13" s="313">
        <v>439</v>
      </c>
    </row>
    <row r="14" spans="1:11" s="314" customFormat="1" ht="15" customHeight="1">
      <c r="A14" s="307"/>
      <c r="B14" s="308" t="s">
        <v>130</v>
      </c>
      <c r="C14" s="309"/>
      <c r="D14" s="310">
        <v>26</v>
      </c>
      <c r="E14" s="310">
        <v>0</v>
      </c>
      <c r="F14" s="310">
        <v>1</v>
      </c>
      <c r="G14" s="310">
        <v>0</v>
      </c>
      <c r="H14" s="311">
        <v>26</v>
      </c>
      <c r="I14" s="312" t="s">
        <v>91</v>
      </c>
      <c r="J14" s="312">
        <v>1</v>
      </c>
      <c r="K14" s="313" t="s">
        <v>91</v>
      </c>
    </row>
    <row r="15" spans="1:11" s="314" customFormat="1" ht="15" customHeight="1">
      <c r="A15" s="307"/>
      <c r="B15" s="308" t="s">
        <v>51</v>
      </c>
      <c r="C15" s="309"/>
      <c r="D15" s="310">
        <v>38823</v>
      </c>
      <c r="E15" s="310">
        <v>688</v>
      </c>
      <c r="F15" s="310">
        <v>432</v>
      </c>
      <c r="G15" s="310">
        <v>74</v>
      </c>
      <c r="H15" s="311">
        <v>38823</v>
      </c>
      <c r="I15" s="312">
        <v>688</v>
      </c>
      <c r="J15" s="312">
        <v>432</v>
      </c>
      <c r="K15" s="313">
        <v>74</v>
      </c>
    </row>
    <row r="16" spans="1:11" s="306" customFormat="1" ht="30" customHeight="1">
      <c r="A16" s="299"/>
      <c r="B16" s="300" t="s">
        <v>52</v>
      </c>
      <c r="C16" s="301"/>
      <c r="D16" s="302">
        <v>27445</v>
      </c>
      <c r="E16" s="302">
        <v>606</v>
      </c>
      <c r="F16" s="302">
        <v>431</v>
      </c>
      <c r="G16" s="302">
        <v>111</v>
      </c>
      <c r="H16" s="303">
        <v>27445</v>
      </c>
      <c r="I16" s="304">
        <v>606</v>
      </c>
      <c r="J16" s="304">
        <v>431</v>
      </c>
      <c r="K16" s="305">
        <v>111</v>
      </c>
    </row>
    <row r="17" spans="1:11" s="314" customFormat="1" ht="15" customHeight="1">
      <c r="A17" s="307"/>
      <c r="B17" s="308" t="s">
        <v>53</v>
      </c>
      <c r="C17" s="309"/>
      <c r="D17" s="310">
        <v>22921</v>
      </c>
      <c r="E17" s="310">
        <v>631</v>
      </c>
      <c r="F17" s="310">
        <v>180</v>
      </c>
      <c r="G17" s="310">
        <v>122</v>
      </c>
      <c r="H17" s="311">
        <v>22921</v>
      </c>
      <c r="I17" s="312">
        <v>631</v>
      </c>
      <c r="J17" s="312">
        <v>180</v>
      </c>
      <c r="K17" s="313">
        <v>122</v>
      </c>
    </row>
    <row r="18" spans="1:11" s="314" customFormat="1" ht="15" customHeight="1">
      <c r="A18" s="307"/>
      <c r="B18" s="308" t="s">
        <v>131</v>
      </c>
      <c r="C18" s="309"/>
      <c r="D18" s="310">
        <v>110</v>
      </c>
      <c r="E18" s="310">
        <v>6</v>
      </c>
      <c r="F18" s="310">
        <v>23</v>
      </c>
      <c r="G18" s="310">
        <v>1</v>
      </c>
      <c r="H18" s="311">
        <v>110</v>
      </c>
      <c r="I18" s="312">
        <v>6</v>
      </c>
      <c r="J18" s="312">
        <v>23</v>
      </c>
      <c r="K18" s="313">
        <v>1</v>
      </c>
    </row>
    <row r="19" spans="1:11" s="314" customFormat="1" ht="15" customHeight="1">
      <c r="A19" s="307"/>
      <c r="B19" s="308" t="s">
        <v>132</v>
      </c>
      <c r="C19" s="309"/>
      <c r="D19" s="310">
        <v>165</v>
      </c>
      <c r="E19" s="310">
        <v>35</v>
      </c>
      <c r="F19" s="310">
        <v>8</v>
      </c>
      <c r="G19" s="310">
        <v>0</v>
      </c>
      <c r="H19" s="311">
        <v>165</v>
      </c>
      <c r="I19" s="312">
        <v>35</v>
      </c>
      <c r="J19" s="312">
        <v>8</v>
      </c>
      <c r="K19" s="313" t="s">
        <v>91</v>
      </c>
    </row>
    <row r="20" spans="1:11" s="314" customFormat="1" ht="15" customHeight="1">
      <c r="A20" s="307"/>
      <c r="B20" s="308" t="s">
        <v>55</v>
      </c>
      <c r="C20" s="309"/>
      <c r="D20" s="315">
        <v>185848</v>
      </c>
      <c r="E20" s="310">
        <v>2600</v>
      </c>
      <c r="F20" s="310">
        <v>1079</v>
      </c>
      <c r="G20" s="315">
        <v>579</v>
      </c>
      <c r="H20" s="311">
        <v>185849</v>
      </c>
      <c r="I20" s="312">
        <v>2600</v>
      </c>
      <c r="J20" s="312">
        <v>1079</v>
      </c>
      <c r="K20" s="313">
        <v>580</v>
      </c>
    </row>
    <row r="21" spans="1:11" s="306" customFormat="1" ht="30" customHeight="1">
      <c r="A21" s="299"/>
      <c r="B21" s="855" t="s">
        <v>56</v>
      </c>
      <c r="C21" s="856"/>
      <c r="D21" s="316">
        <v>37664</v>
      </c>
      <c r="E21" s="302">
        <v>182</v>
      </c>
      <c r="F21" s="302">
        <v>157</v>
      </c>
      <c r="G21" s="316">
        <v>16</v>
      </c>
      <c r="H21" s="303">
        <v>37663</v>
      </c>
      <c r="I21" s="304">
        <v>182</v>
      </c>
      <c r="J21" s="304">
        <v>157</v>
      </c>
      <c r="K21" s="305">
        <v>15</v>
      </c>
    </row>
    <row r="22" spans="1:11" s="314" customFormat="1" ht="15" customHeight="1">
      <c r="A22" s="307"/>
      <c r="B22" s="308" t="s">
        <v>133</v>
      </c>
      <c r="C22" s="309"/>
      <c r="D22" s="310">
        <v>3899</v>
      </c>
      <c r="E22" s="310">
        <v>327</v>
      </c>
      <c r="F22" s="310">
        <v>199</v>
      </c>
      <c r="G22" s="310">
        <v>185</v>
      </c>
      <c r="H22" s="311">
        <v>3899</v>
      </c>
      <c r="I22" s="312">
        <v>327</v>
      </c>
      <c r="J22" s="312">
        <v>199</v>
      </c>
      <c r="K22" s="313">
        <v>185</v>
      </c>
    </row>
    <row r="23" spans="1:11" s="314" customFormat="1" ht="15" customHeight="1">
      <c r="A23" s="307"/>
      <c r="B23" s="308" t="s">
        <v>134</v>
      </c>
      <c r="C23" s="309"/>
      <c r="D23" s="310">
        <v>1013</v>
      </c>
      <c r="E23" s="310">
        <v>84</v>
      </c>
      <c r="F23" s="310">
        <v>74</v>
      </c>
      <c r="G23" s="310">
        <v>31</v>
      </c>
      <c r="H23" s="311">
        <v>1013</v>
      </c>
      <c r="I23" s="312">
        <v>84</v>
      </c>
      <c r="J23" s="312">
        <v>74</v>
      </c>
      <c r="K23" s="313">
        <v>31</v>
      </c>
    </row>
    <row r="24" spans="1:11" s="314" customFormat="1" ht="15" customHeight="1">
      <c r="A24" s="307"/>
      <c r="B24" s="308" t="s">
        <v>135</v>
      </c>
      <c r="C24" s="309"/>
      <c r="D24" s="310">
        <v>6</v>
      </c>
      <c r="E24" s="310">
        <v>0</v>
      </c>
      <c r="F24" s="310">
        <v>0</v>
      </c>
      <c r="G24" s="310">
        <v>0</v>
      </c>
      <c r="H24" s="311">
        <v>6</v>
      </c>
      <c r="I24" s="312" t="s">
        <v>91</v>
      </c>
      <c r="J24" s="312" t="s">
        <v>91</v>
      </c>
      <c r="K24" s="313" t="s">
        <v>91</v>
      </c>
    </row>
    <row r="25" spans="1:11" s="314" customFormat="1" ht="15" customHeight="1">
      <c r="A25" s="307"/>
      <c r="B25" s="308" t="s">
        <v>136</v>
      </c>
      <c r="C25" s="309"/>
      <c r="D25" s="310">
        <v>250</v>
      </c>
      <c r="E25" s="310">
        <v>15</v>
      </c>
      <c r="F25" s="310">
        <v>6</v>
      </c>
      <c r="G25" s="310">
        <v>2</v>
      </c>
      <c r="H25" s="311">
        <v>250</v>
      </c>
      <c r="I25" s="312">
        <v>15</v>
      </c>
      <c r="J25" s="312">
        <v>6</v>
      </c>
      <c r="K25" s="313">
        <v>2</v>
      </c>
    </row>
    <row r="26" spans="1:11" s="306" customFormat="1" ht="30" customHeight="1">
      <c r="A26" s="299"/>
      <c r="B26" s="300" t="s">
        <v>137</v>
      </c>
      <c r="C26" s="301"/>
      <c r="D26" s="302">
        <v>308</v>
      </c>
      <c r="E26" s="302">
        <v>7</v>
      </c>
      <c r="F26" s="302">
        <v>8</v>
      </c>
      <c r="G26" s="302">
        <v>5</v>
      </c>
      <c r="H26" s="303">
        <v>308</v>
      </c>
      <c r="I26" s="304">
        <v>7</v>
      </c>
      <c r="J26" s="304">
        <v>8</v>
      </c>
      <c r="K26" s="305">
        <v>5</v>
      </c>
    </row>
    <row r="27" spans="1:11" s="314" customFormat="1" ht="15" customHeight="1">
      <c r="A27" s="307"/>
      <c r="B27" s="308" t="s">
        <v>138</v>
      </c>
      <c r="C27" s="309"/>
      <c r="D27" s="310">
        <v>71</v>
      </c>
      <c r="E27" s="310">
        <v>0</v>
      </c>
      <c r="F27" s="310">
        <v>0</v>
      </c>
      <c r="G27" s="310">
        <v>0</v>
      </c>
      <c r="H27" s="311">
        <v>71</v>
      </c>
      <c r="I27" s="312" t="s">
        <v>91</v>
      </c>
      <c r="J27" s="312" t="s">
        <v>91</v>
      </c>
      <c r="K27" s="313" t="s">
        <v>91</v>
      </c>
    </row>
    <row r="28" spans="1:11" s="314" customFormat="1" ht="15" customHeight="1">
      <c r="A28" s="307"/>
      <c r="B28" s="308" t="s">
        <v>139</v>
      </c>
      <c r="C28" s="309"/>
      <c r="D28" s="310">
        <v>192</v>
      </c>
      <c r="E28" s="310">
        <v>9</v>
      </c>
      <c r="F28" s="310">
        <v>3</v>
      </c>
      <c r="G28" s="310">
        <v>1</v>
      </c>
      <c r="H28" s="311">
        <v>192</v>
      </c>
      <c r="I28" s="312">
        <v>9</v>
      </c>
      <c r="J28" s="312">
        <v>3</v>
      </c>
      <c r="K28" s="313">
        <v>1</v>
      </c>
    </row>
    <row r="29" spans="1:11" s="314" customFormat="1" ht="15" customHeight="1">
      <c r="A29" s="307"/>
      <c r="B29" s="308" t="s">
        <v>140</v>
      </c>
      <c r="C29" s="309"/>
      <c r="D29" s="310">
        <v>1266</v>
      </c>
      <c r="E29" s="310">
        <v>40</v>
      </c>
      <c r="F29" s="310">
        <v>13</v>
      </c>
      <c r="G29" s="310">
        <v>1</v>
      </c>
      <c r="H29" s="311">
        <v>1266</v>
      </c>
      <c r="I29" s="312">
        <v>40</v>
      </c>
      <c r="J29" s="312">
        <v>13</v>
      </c>
      <c r="K29" s="313">
        <v>1</v>
      </c>
    </row>
    <row r="30" spans="1:11" s="314" customFormat="1" ht="15" customHeight="1">
      <c r="A30" s="307"/>
      <c r="B30" s="308" t="s">
        <v>141</v>
      </c>
      <c r="C30" s="309"/>
      <c r="D30" s="310">
        <v>2151</v>
      </c>
      <c r="E30" s="310">
        <v>86</v>
      </c>
      <c r="F30" s="310">
        <v>83</v>
      </c>
      <c r="G30" s="310">
        <v>26</v>
      </c>
      <c r="H30" s="311">
        <v>2151</v>
      </c>
      <c r="I30" s="312">
        <v>86</v>
      </c>
      <c r="J30" s="312">
        <v>83</v>
      </c>
      <c r="K30" s="313">
        <v>26</v>
      </c>
    </row>
    <row r="31" spans="1:11" s="306" customFormat="1" ht="30" customHeight="1">
      <c r="A31" s="299"/>
      <c r="B31" s="300" t="s">
        <v>142</v>
      </c>
      <c r="C31" s="301"/>
      <c r="D31" s="302">
        <v>201</v>
      </c>
      <c r="E31" s="302">
        <v>25</v>
      </c>
      <c r="F31" s="302">
        <v>3</v>
      </c>
      <c r="G31" s="302">
        <v>2</v>
      </c>
      <c r="H31" s="303">
        <v>201</v>
      </c>
      <c r="I31" s="304">
        <v>25</v>
      </c>
      <c r="J31" s="304">
        <v>3</v>
      </c>
      <c r="K31" s="305">
        <v>2</v>
      </c>
    </row>
    <row r="32" spans="1:11" s="314" customFormat="1" ht="15" customHeight="1">
      <c r="A32" s="307"/>
      <c r="B32" s="308" t="s">
        <v>143</v>
      </c>
      <c r="C32" s="309"/>
      <c r="D32" s="310">
        <v>733</v>
      </c>
      <c r="E32" s="310">
        <v>43</v>
      </c>
      <c r="F32" s="310">
        <v>10</v>
      </c>
      <c r="G32" s="310">
        <v>4</v>
      </c>
      <c r="H32" s="311">
        <v>733</v>
      </c>
      <c r="I32" s="312">
        <v>43</v>
      </c>
      <c r="J32" s="312">
        <v>10</v>
      </c>
      <c r="K32" s="313">
        <v>4</v>
      </c>
    </row>
    <row r="33" spans="1:11" s="314" customFormat="1" ht="15" customHeight="1">
      <c r="A33" s="307"/>
      <c r="B33" s="308" t="s">
        <v>144</v>
      </c>
      <c r="C33" s="309"/>
      <c r="D33" s="310">
        <v>188</v>
      </c>
      <c r="E33" s="310">
        <v>2</v>
      </c>
      <c r="F33" s="310">
        <v>2</v>
      </c>
      <c r="G33" s="310">
        <v>10</v>
      </c>
      <c r="H33" s="311">
        <v>188</v>
      </c>
      <c r="I33" s="312">
        <v>2</v>
      </c>
      <c r="J33" s="312">
        <v>2</v>
      </c>
      <c r="K33" s="313">
        <v>10</v>
      </c>
    </row>
    <row r="34" spans="1:11" s="314" customFormat="1" ht="15" customHeight="1">
      <c r="A34" s="307"/>
      <c r="B34" s="308" t="s">
        <v>145</v>
      </c>
      <c r="C34" s="309"/>
      <c r="D34" s="310">
        <v>11</v>
      </c>
      <c r="E34" s="310">
        <v>1</v>
      </c>
      <c r="F34" s="310">
        <v>0</v>
      </c>
      <c r="G34" s="310">
        <v>0</v>
      </c>
      <c r="H34" s="311">
        <v>11</v>
      </c>
      <c r="I34" s="312">
        <v>1</v>
      </c>
      <c r="J34" s="312" t="s">
        <v>91</v>
      </c>
      <c r="K34" s="313" t="s">
        <v>91</v>
      </c>
    </row>
    <row r="35" spans="1:11" s="314" customFormat="1" ht="15" customHeight="1">
      <c r="A35" s="307"/>
      <c r="B35" s="308" t="s">
        <v>146</v>
      </c>
      <c r="C35" s="309"/>
      <c r="D35" s="310">
        <v>4</v>
      </c>
      <c r="E35" s="310">
        <v>0</v>
      </c>
      <c r="F35" s="310">
        <v>0</v>
      </c>
      <c r="G35" s="310">
        <v>0</v>
      </c>
      <c r="H35" s="311">
        <v>4</v>
      </c>
      <c r="I35" s="312" t="s">
        <v>91</v>
      </c>
      <c r="J35" s="312" t="s">
        <v>91</v>
      </c>
      <c r="K35" s="313" t="s">
        <v>91</v>
      </c>
    </row>
    <row r="36" spans="1:11" s="314" customFormat="1" ht="15" customHeight="1">
      <c r="A36" s="307"/>
      <c r="B36" s="308"/>
      <c r="C36" s="309"/>
      <c r="D36" s="310"/>
      <c r="E36" s="310"/>
      <c r="F36" s="310"/>
      <c r="G36" s="310"/>
      <c r="H36" s="311"/>
      <c r="I36" s="312"/>
      <c r="J36" s="312"/>
      <c r="K36" s="313"/>
    </row>
    <row r="37" spans="1:11" s="314" customFormat="1" ht="15" customHeight="1">
      <c r="A37" s="857" t="s">
        <v>57</v>
      </c>
      <c r="B37" s="858"/>
      <c r="C37" s="317"/>
      <c r="D37" s="318">
        <v>19823</v>
      </c>
      <c r="E37" s="318">
        <f>SUM(E39:E82)</f>
        <v>936</v>
      </c>
      <c r="F37" s="318">
        <f>SUM(F39:F82)</f>
        <v>834</v>
      </c>
      <c r="G37" s="318">
        <f>SUM(G39:G82)</f>
        <v>193</v>
      </c>
      <c r="H37" s="319">
        <v>19823</v>
      </c>
      <c r="I37" s="320">
        <v>1430</v>
      </c>
      <c r="J37" s="320">
        <v>1339</v>
      </c>
      <c r="K37" s="321">
        <v>326</v>
      </c>
    </row>
    <row r="38" spans="1:11" s="314" customFormat="1" ht="15" customHeight="1">
      <c r="A38" s="307"/>
      <c r="B38" s="308"/>
      <c r="C38" s="309"/>
      <c r="D38" s="310"/>
      <c r="E38" s="310"/>
      <c r="F38" s="310"/>
      <c r="G38" s="310"/>
      <c r="H38" s="311"/>
      <c r="I38" s="312"/>
      <c r="J38" s="312"/>
      <c r="K38" s="313"/>
    </row>
    <row r="39" spans="1:11" s="314" customFormat="1" ht="15" customHeight="1">
      <c r="A39" s="307"/>
      <c r="B39" s="308" t="s">
        <v>147</v>
      </c>
      <c r="C39" s="309"/>
      <c r="D39" s="310">
        <v>654</v>
      </c>
      <c r="E39" s="310">
        <v>68</v>
      </c>
      <c r="F39" s="310">
        <v>53</v>
      </c>
      <c r="G39" s="310">
        <v>5</v>
      </c>
      <c r="H39" s="311">
        <v>654</v>
      </c>
      <c r="I39" s="312">
        <v>68</v>
      </c>
      <c r="J39" s="312">
        <v>53</v>
      </c>
      <c r="K39" s="313">
        <v>5</v>
      </c>
    </row>
    <row r="40" spans="1:11" s="314" customFormat="1" ht="15" customHeight="1">
      <c r="A40" s="307"/>
      <c r="B40" s="308" t="s">
        <v>148</v>
      </c>
      <c r="C40" s="309"/>
      <c r="D40" s="310">
        <v>44</v>
      </c>
      <c r="E40" s="310">
        <v>5</v>
      </c>
      <c r="F40" s="310">
        <v>0</v>
      </c>
      <c r="G40" s="310">
        <v>0</v>
      </c>
      <c r="H40" s="311">
        <v>44</v>
      </c>
      <c r="I40" s="312">
        <v>5</v>
      </c>
      <c r="J40" s="312" t="s">
        <v>91</v>
      </c>
      <c r="K40" s="313" t="s">
        <v>91</v>
      </c>
    </row>
    <row r="41" spans="1:11" s="314" customFormat="1" ht="15" customHeight="1">
      <c r="A41" s="307"/>
      <c r="B41" s="308" t="s">
        <v>149</v>
      </c>
      <c r="C41" s="309"/>
      <c r="D41" s="310">
        <v>111</v>
      </c>
      <c r="E41" s="310">
        <v>25</v>
      </c>
      <c r="F41" s="310">
        <v>1</v>
      </c>
      <c r="G41" s="310">
        <v>9</v>
      </c>
      <c r="H41" s="311">
        <v>111</v>
      </c>
      <c r="I41" s="312">
        <v>25</v>
      </c>
      <c r="J41" s="312">
        <v>1</v>
      </c>
      <c r="K41" s="313">
        <v>9</v>
      </c>
    </row>
    <row r="42" spans="1:11" s="314" customFormat="1" ht="15" customHeight="1">
      <c r="A42" s="307"/>
      <c r="B42" s="308" t="s">
        <v>150</v>
      </c>
      <c r="C42" s="309"/>
      <c r="D42" s="310">
        <v>431</v>
      </c>
      <c r="E42" s="310">
        <v>91</v>
      </c>
      <c r="F42" s="310">
        <v>51</v>
      </c>
      <c r="G42" s="310">
        <v>18</v>
      </c>
      <c r="H42" s="311">
        <v>431</v>
      </c>
      <c r="I42" s="312">
        <v>91</v>
      </c>
      <c r="J42" s="312">
        <v>51</v>
      </c>
      <c r="K42" s="313">
        <v>18</v>
      </c>
    </row>
    <row r="43" spans="1:11" s="314" customFormat="1" ht="15" customHeight="1">
      <c r="A43" s="307"/>
      <c r="B43" s="308" t="s">
        <v>151</v>
      </c>
      <c r="C43" s="309"/>
      <c r="D43" s="310">
        <v>56</v>
      </c>
      <c r="E43" s="310">
        <v>1</v>
      </c>
      <c r="F43" s="310">
        <v>1</v>
      </c>
      <c r="G43" s="310">
        <v>0</v>
      </c>
      <c r="H43" s="311">
        <v>56</v>
      </c>
      <c r="I43" s="312">
        <v>1</v>
      </c>
      <c r="J43" s="312">
        <v>1</v>
      </c>
      <c r="K43" s="313" t="s">
        <v>91</v>
      </c>
    </row>
    <row r="44" spans="1:11" s="306" customFormat="1" ht="30" customHeight="1">
      <c r="A44" s="299"/>
      <c r="B44" s="300" t="s">
        <v>152</v>
      </c>
      <c r="C44" s="301"/>
      <c r="D44" s="302">
        <v>9</v>
      </c>
      <c r="E44" s="302">
        <v>2</v>
      </c>
      <c r="F44" s="302">
        <v>1</v>
      </c>
      <c r="G44" s="302">
        <v>0</v>
      </c>
      <c r="H44" s="303">
        <v>9</v>
      </c>
      <c r="I44" s="304">
        <v>2</v>
      </c>
      <c r="J44" s="304">
        <v>1</v>
      </c>
      <c r="K44" s="305" t="s">
        <v>91</v>
      </c>
    </row>
    <row r="45" spans="1:11" s="314" customFormat="1" ht="15" customHeight="1">
      <c r="A45" s="307"/>
      <c r="B45" s="308" t="s">
        <v>153</v>
      </c>
      <c r="C45" s="309"/>
      <c r="D45" s="310">
        <v>293</v>
      </c>
      <c r="E45" s="310">
        <v>0</v>
      </c>
      <c r="F45" s="310">
        <v>0</v>
      </c>
      <c r="G45" s="310">
        <v>0</v>
      </c>
      <c r="H45" s="311">
        <v>293</v>
      </c>
      <c r="I45" s="312" t="s">
        <v>91</v>
      </c>
      <c r="J45" s="312" t="s">
        <v>91</v>
      </c>
      <c r="K45" s="313" t="s">
        <v>91</v>
      </c>
    </row>
    <row r="46" spans="1:11" s="314" customFormat="1" ht="15" customHeight="1">
      <c r="A46" s="307"/>
      <c r="B46" s="308" t="s">
        <v>154</v>
      </c>
      <c r="C46" s="309"/>
      <c r="D46" s="310">
        <v>188</v>
      </c>
      <c r="E46" s="310">
        <v>10</v>
      </c>
      <c r="F46" s="310">
        <v>14</v>
      </c>
      <c r="G46" s="310">
        <v>1</v>
      </c>
      <c r="H46" s="311">
        <v>188</v>
      </c>
      <c r="I46" s="312">
        <v>10</v>
      </c>
      <c r="J46" s="312">
        <v>14</v>
      </c>
      <c r="K46" s="313">
        <v>1</v>
      </c>
    </row>
    <row r="47" spans="1:11" s="314" customFormat="1" ht="15" customHeight="1">
      <c r="A47" s="307"/>
      <c r="B47" s="308" t="s">
        <v>155</v>
      </c>
      <c r="C47" s="309"/>
      <c r="D47" s="310">
        <v>20</v>
      </c>
      <c r="E47" s="310">
        <v>3</v>
      </c>
      <c r="F47" s="310">
        <v>0</v>
      </c>
      <c r="G47" s="310">
        <v>1</v>
      </c>
      <c r="H47" s="311">
        <v>20</v>
      </c>
      <c r="I47" s="312">
        <v>3</v>
      </c>
      <c r="J47" s="312" t="s">
        <v>91</v>
      </c>
      <c r="K47" s="313">
        <v>1</v>
      </c>
    </row>
    <row r="48" spans="1:11" s="314" customFormat="1" ht="15" customHeight="1">
      <c r="A48" s="307"/>
      <c r="B48" s="308" t="s">
        <v>156</v>
      </c>
      <c r="C48" s="309"/>
      <c r="D48" s="310">
        <v>9</v>
      </c>
      <c r="E48" s="310">
        <v>0</v>
      </c>
      <c r="F48" s="310">
        <v>0</v>
      </c>
      <c r="G48" s="310">
        <v>0</v>
      </c>
      <c r="H48" s="311">
        <v>9</v>
      </c>
      <c r="I48" s="312" t="s">
        <v>91</v>
      </c>
      <c r="J48" s="312" t="s">
        <v>91</v>
      </c>
      <c r="K48" s="313" t="s">
        <v>91</v>
      </c>
    </row>
    <row r="49" spans="1:11" s="306" customFormat="1" ht="30" customHeight="1">
      <c r="A49" s="299"/>
      <c r="B49" s="300" t="s">
        <v>157</v>
      </c>
      <c r="C49" s="301"/>
      <c r="D49" s="302">
        <v>127</v>
      </c>
      <c r="E49" s="302">
        <v>11</v>
      </c>
      <c r="F49" s="302">
        <v>8</v>
      </c>
      <c r="G49" s="302">
        <v>2</v>
      </c>
      <c r="H49" s="303">
        <v>127</v>
      </c>
      <c r="I49" s="304">
        <v>11</v>
      </c>
      <c r="J49" s="304">
        <v>8</v>
      </c>
      <c r="K49" s="305">
        <v>2</v>
      </c>
    </row>
    <row r="50" spans="1:11" s="314" customFormat="1" ht="15" customHeight="1">
      <c r="A50" s="307"/>
      <c r="B50" s="308" t="s">
        <v>158</v>
      </c>
      <c r="C50" s="309"/>
      <c r="D50" s="310">
        <v>50</v>
      </c>
      <c r="E50" s="310">
        <v>3</v>
      </c>
      <c r="F50" s="310">
        <v>0</v>
      </c>
      <c r="G50" s="310">
        <v>0</v>
      </c>
      <c r="H50" s="311">
        <v>50</v>
      </c>
      <c r="I50" s="312">
        <v>3</v>
      </c>
      <c r="J50" s="312" t="s">
        <v>91</v>
      </c>
      <c r="K50" s="313" t="s">
        <v>91</v>
      </c>
    </row>
    <row r="51" spans="1:11" s="314" customFormat="1" ht="15" customHeight="1">
      <c r="A51" s="307"/>
      <c r="B51" s="308" t="s">
        <v>159</v>
      </c>
      <c r="C51" s="309"/>
      <c r="D51" s="310">
        <v>334</v>
      </c>
      <c r="E51" s="310">
        <v>20</v>
      </c>
      <c r="F51" s="310">
        <v>10</v>
      </c>
      <c r="G51" s="310">
        <v>6</v>
      </c>
      <c r="H51" s="311">
        <v>334</v>
      </c>
      <c r="I51" s="312">
        <v>20</v>
      </c>
      <c r="J51" s="312">
        <v>10</v>
      </c>
      <c r="K51" s="313">
        <v>6</v>
      </c>
    </row>
    <row r="52" spans="1:11" s="314" customFormat="1" ht="15" customHeight="1">
      <c r="A52" s="307"/>
      <c r="B52" s="308" t="s">
        <v>160</v>
      </c>
      <c r="C52" s="309"/>
      <c r="D52" s="310">
        <v>28</v>
      </c>
      <c r="E52" s="310">
        <v>1</v>
      </c>
      <c r="F52" s="310">
        <v>0</v>
      </c>
      <c r="G52" s="310">
        <v>0</v>
      </c>
      <c r="H52" s="311">
        <v>28</v>
      </c>
      <c r="I52" s="312">
        <v>1</v>
      </c>
      <c r="J52" s="312" t="s">
        <v>91</v>
      </c>
      <c r="K52" s="313" t="s">
        <v>91</v>
      </c>
    </row>
    <row r="53" spans="1:11" s="314" customFormat="1" ht="15" customHeight="1">
      <c r="A53" s="307"/>
      <c r="B53" s="308" t="s">
        <v>161</v>
      </c>
      <c r="C53" s="309"/>
      <c r="D53" s="310">
        <v>30</v>
      </c>
      <c r="E53" s="310">
        <v>0</v>
      </c>
      <c r="F53" s="310">
        <v>0</v>
      </c>
      <c r="G53" s="310">
        <v>0</v>
      </c>
      <c r="H53" s="311">
        <v>30</v>
      </c>
      <c r="I53" s="312" t="s">
        <v>91</v>
      </c>
      <c r="J53" s="312" t="s">
        <v>91</v>
      </c>
      <c r="K53" s="313" t="s">
        <v>91</v>
      </c>
    </row>
    <row r="54" spans="1:11" s="306" customFormat="1" ht="30" customHeight="1">
      <c r="A54" s="299"/>
      <c r="B54" s="300" t="s">
        <v>162</v>
      </c>
      <c r="C54" s="301"/>
      <c r="D54" s="302">
        <v>169</v>
      </c>
      <c r="E54" s="302">
        <v>2</v>
      </c>
      <c r="F54" s="302">
        <v>1</v>
      </c>
      <c r="G54" s="302">
        <v>1</v>
      </c>
      <c r="H54" s="303">
        <v>169</v>
      </c>
      <c r="I54" s="304">
        <v>2</v>
      </c>
      <c r="J54" s="304">
        <v>1</v>
      </c>
      <c r="K54" s="305">
        <v>1</v>
      </c>
    </row>
    <row r="55" spans="1:11" s="314" customFormat="1" ht="15" customHeight="1">
      <c r="A55" s="307"/>
      <c r="B55" s="308" t="s">
        <v>163</v>
      </c>
      <c r="C55" s="309"/>
      <c r="D55" s="310">
        <v>669</v>
      </c>
      <c r="E55" s="310">
        <v>82</v>
      </c>
      <c r="F55" s="310">
        <v>91</v>
      </c>
      <c r="G55" s="310">
        <v>11</v>
      </c>
      <c r="H55" s="311">
        <v>669</v>
      </c>
      <c r="I55" s="312">
        <v>82</v>
      </c>
      <c r="J55" s="312">
        <v>91</v>
      </c>
      <c r="K55" s="313">
        <v>11</v>
      </c>
    </row>
    <row r="56" spans="1:11" s="314" customFormat="1" ht="15" customHeight="1">
      <c r="A56" s="307"/>
      <c r="B56" s="308" t="s">
        <v>164</v>
      </c>
      <c r="C56" s="309"/>
      <c r="D56" s="310">
        <v>92</v>
      </c>
      <c r="E56" s="310">
        <v>16</v>
      </c>
      <c r="F56" s="310">
        <v>18</v>
      </c>
      <c r="G56" s="310">
        <v>0</v>
      </c>
      <c r="H56" s="311">
        <v>92</v>
      </c>
      <c r="I56" s="312">
        <v>16</v>
      </c>
      <c r="J56" s="312">
        <v>18</v>
      </c>
      <c r="K56" s="313" t="s">
        <v>91</v>
      </c>
    </row>
    <row r="57" spans="1:11" s="314" customFormat="1" ht="15" customHeight="1">
      <c r="A57" s="307"/>
      <c r="B57" s="308" t="s">
        <v>165</v>
      </c>
      <c r="C57" s="309"/>
      <c r="D57" s="310">
        <v>50</v>
      </c>
      <c r="E57" s="310">
        <v>0</v>
      </c>
      <c r="F57" s="310">
        <v>5</v>
      </c>
      <c r="G57" s="310">
        <v>1</v>
      </c>
      <c r="H57" s="311">
        <v>50</v>
      </c>
      <c r="I57" s="312" t="s">
        <v>91</v>
      </c>
      <c r="J57" s="312">
        <v>5</v>
      </c>
      <c r="K57" s="313">
        <v>1</v>
      </c>
    </row>
    <row r="58" spans="1:11" s="314" customFormat="1" ht="15" customHeight="1">
      <c r="A58" s="307"/>
      <c r="B58" s="308" t="s">
        <v>166</v>
      </c>
      <c r="C58" s="309"/>
      <c r="D58" s="310">
        <v>16</v>
      </c>
      <c r="E58" s="310">
        <v>0</v>
      </c>
      <c r="F58" s="310">
        <v>0</v>
      </c>
      <c r="G58" s="310">
        <v>2</v>
      </c>
      <c r="H58" s="311">
        <v>16</v>
      </c>
      <c r="I58" s="312" t="s">
        <v>91</v>
      </c>
      <c r="J58" s="312" t="s">
        <v>91</v>
      </c>
      <c r="K58" s="313">
        <v>2</v>
      </c>
    </row>
    <row r="59" spans="1:11" s="306" customFormat="1" ht="30" customHeight="1">
      <c r="A59" s="299"/>
      <c r="B59" s="300" t="s">
        <v>167</v>
      </c>
      <c r="C59" s="301"/>
      <c r="D59" s="302">
        <v>203</v>
      </c>
      <c r="E59" s="302">
        <v>8</v>
      </c>
      <c r="F59" s="302">
        <v>6</v>
      </c>
      <c r="G59" s="302">
        <v>1</v>
      </c>
      <c r="H59" s="303">
        <v>203</v>
      </c>
      <c r="I59" s="304">
        <v>8</v>
      </c>
      <c r="J59" s="304">
        <v>6</v>
      </c>
      <c r="K59" s="305">
        <v>1</v>
      </c>
    </row>
    <row r="60" spans="1:11" s="314" customFormat="1" ht="15" customHeight="1">
      <c r="A60" s="307"/>
      <c r="B60" s="308" t="s">
        <v>168</v>
      </c>
      <c r="C60" s="309"/>
      <c r="D60" s="310">
        <v>881</v>
      </c>
      <c r="E60" s="310">
        <v>88</v>
      </c>
      <c r="F60" s="310">
        <v>67</v>
      </c>
      <c r="G60" s="310">
        <v>22</v>
      </c>
      <c r="H60" s="311">
        <v>881</v>
      </c>
      <c r="I60" s="312">
        <v>88</v>
      </c>
      <c r="J60" s="312">
        <v>67</v>
      </c>
      <c r="K60" s="313">
        <v>22</v>
      </c>
    </row>
    <row r="61" spans="1:11" s="314" customFormat="1" ht="15" customHeight="1">
      <c r="A61" s="307"/>
      <c r="B61" s="308" t="s">
        <v>169</v>
      </c>
      <c r="C61" s="309"/>
      <c r="D61" s="310">
        <v>63</v>
      </c>
      <c r="E61" s="310">
        <v>8</v>
      </c>
      <c r="F61" s="310">
        <v>5</v>
      </c>
      <c r="G61" s="310">
        <v>3</v>
      </c>
      <c r="H61" s="311">
        <v>63</v>
      </c>
      <c r="I61" s="312">
        <v>8</v>
      </c>
      <c r="J61" s="312">
        <v>5</v>
      </c>
      <c r="K61" s="313">
        <v>3</v>
      </c>
    </row>
    <row r="62" spans="1:11" s="314" customFormat="1" ht="15" customHeight="1">
      <c r="A62" s="307"/>
      <c r="B62" s="308" t="s">
        <v>170</v>
      </c>
      <c r="C62" s="309"/>
      <c r="D62" s="310">
        <v>212</v>
      </c>
      <c r="E62" s="310">
        <v>6</v>
      </c>
      <c r="F62" s="310">
        <v>5</v>
      </c>
      <c r="G62" s="310">
        <v>7</v>
      </c>
      <c r="H62" s="311">
        <v>212</v>
      </c>
      <c r="I62" s="312">
        <v>6</v>
      </c>
      <c r="J62" s="312">
        <v>5</v>
      </c>
      <c r="K62" s="313">
        <v>7</v>
      </c>
    </row>
    <row r="63" spans="1:11" s="314" customFormat="1" ht="15" customHeight="1">
      <c r="A63" s="307"/>
      <c r="B63" s="308" t="s">
        <v>171</v>
      </c>
      <c r="C63" s="309"/>
      <c r="D63" s="310">
        <v>53</v>
      </c>
      <c r="E63" s="310">
        <v>8</v>
      </c>
      <c r="F63" s="310">
        <v>4</v>
      </c>
      <c r="G63" s="310">
        <v>1</v>
      </c>
      <c r="H63" s="311">
        <v>53</v>
      </c>
      <c r="I63" s="312">
        <v>8</v>
      </c>
      <c r="J63" s="312">
        <v>4</v>
      </c>
      <c r="K63" s="313">
        <v>1</v>
      </c>
    </row>
    <row r="64" spans="1:11" s="306" customFormat="1" ht="30" customHeight="1">
      <c r="A64" s="299"/>
      <c r="B64" s="300" t="s">
        <v>172</v>
      </c>
      <c r="C64" s="301"/>
      <c r="D64" s="302">
        <v>235</v>
      </c>
      <c r="E64" s="302">
        <v>36</v>
      </c>
      <c r="F64" s="302">
        <v>17</v>
      </c>
      <c r="G64" s="302">
        <v>9</v>
      </c>
      <c r="H64" s="303">
        <v>235</v>
      </c>
      <c r="I64" s="304">
        <v>36</v>
      </c>
      <c r="J64" s="304">
        <v>17</v>
      </c>
      <c r="K64" s="305">
        <v>9</v>
      </c>
    </row>
    <row r="65" spans="1:11" s="314" customFormat="1" ht="15" customHeight="1">
      <c r="A65" s="307"/>
      <c r="B65" s="308" t="s">
        <v>173</v>
      </c>
      <c r="C65" s="309"/>
      <c r="D65" s="310">
        <v>96</v>
      </c>
      <c r="E65" s="310">
        <v>6</v>
      </c>
      <c r="F65" s="310">
        <v>7</v>
      </c>
      <c r="G65" s="310">
        <v>0</v>
      </c>
      <c r="H65" s="311">
        <v>96</v>
      </c>
      <c r="I65" s="312">
        <v>6</v>
      </c>
      <c r="J65" s="312">
        <v>7</v>
      </c>
      <c r="K65" s="313" t="s">
        <v>91</v>
      </c>
    </row>
    <row r="66" spans="1:11" s="314" customFormat="1" ht="15" customHeight="1">
      <c r="A66" s="307"/>
      <c r="B66" s="308" t="s">
        <v>174</v>
      </c>
      <c r="C66" s="309"/>
      <c r="D66" s="310">
        <v>58</v>
      </c>
      <c r="E66" s="310">
        <v>1</v>
      </c>
      <c r="F66" s="310">
        <v>1</v>
      </c>
      <c r="G66" s="310">
        <v>1</v>
      </c>
      <c r="H66" s="311">
        <v>58</v>
      </c>
      <c r="I66" s="312">
        <v>1</v>
      </c>
      <c r="J66" s="312">
        <v>1</v>
      </c>
      <c r="K66" s="313">
        <v>1</v>
      </c>
    </row>
    <row r="67" spans="1:11" s="314" customFormat="1" ht="15" customHeight="1">
      <c r="A67" s="307"/>
      <c r="B67" s="308" t="s">
        <v>175</v>
      </c>
      <c r="C67" s="309"/>
      <c r="D67" s="310">
        <v>585</v>
      </c>
      <c r="E67" s="310">
        <v>32</v>
      </c>
      <c r="F67" s="310">
        <v>26</v>
      </c>
      <c r="G67" s="310">
        <v>19</v>
      </c>
      <c r="H67" s="311">
        <v>585</v>
      </c>
      <c r="I67" s="312">
        <v>32</v>
      </c>
      <c r="J67" s="312">
        <v>26</v>
      </c>
      <c r="K67" s="313">
        <v>19</v>
      </c>
    </row>
    <row r="68" spans="1:11" s="314" customFormat="1" ht="15" customHeight="1">
      <c r="A68" s="307"/>
      <c r="B68" s="308" t="s">
        <v>176</v>
      </c>
      <c r="C68" s="309"/>
      <c r="D68" s="310">
        <v>217</v>
      </c>
      <c r="E68" s="310">
        <v>50</v>
      </c>
      <c r="F68" s="310">
        <v>9</v>
      </c>
      <c r="G68" s="310">
        <v>13</v>
      </c>
      <c r="H68" s="311">
        <v>217</v>
      </c>
      <c r="I68" s="312">
        <v>50</v>
      </c>
      <c r="J68" s="312">
        <v>9</v>
      </c>
      <c r="K68" s="313">
        <v>13</v>
      </c>
    </row>
    <row r="69" spans="1:11" s="306" customFormat="1" ht="30" customHeight="1">
      <c r="A69" s="299"/>
      <c r="B69" s="300" t="s">
        <v>177</v>
      </c>
      <c r="C69" s="301"/>
      <c r="D69" s="302">
        <v>600</v>
      </c>
      <c r="E69" s="302">
        <v>24</v>
      </c>
      <c r="F69" s="302">
        <v>162</v>
      </c>
      <c r="G69" s="302">
        <v>5</v>
      </c>
      <c r="H69" s="303">
        <v>600</v>
      </c>
      <c r="I69" s="304">
        <v>24</v>
      </c>
      <c r="J69" s="304">
        <v>162</v>
      </c>
      <c r="K69" s="305">
        <v>5</v>
      </c>
    </row>
    <row r="70" spans="1:11" s="314" customFormat="1" ht="15" customHeight="1">
      <c r="A70" s="307"/>
      <c r="B70" s="308" t="s">
        <v>178</v>
      </c>
      <c r="C70" s="309"/>
      <c r="D70" s="310">
        <v>192</v>
      </c>
      <c r="E70" s="310">
        <v>10</v>
      </c>
      <c r="F70" s="310">
        <v>3</v>
      </c>
      <c r="G70" s="310">
        <v>5</v>
      </c>
      <c r="H70" s="311">
        <v>192</v>
      </c>
      <c r="I70" s="312">
        <v>10</v>
      </c>
      <c r="J70" s="312">
        <v>3</v>
      </c>
      <c r="K70" s="313">
        <v>5</v>
      </c>
    </row>
    <row r="71" spans="1:11" s="314" customFormat="1" ht="15" customHeight="1">
      <c r="A71" s="307"/>
      <c r="B71" s="308" t="s">
        <v>179</v>
      </c>
      <c r="C71" s="309"/>
      <c r="D71" s="310">
        <v>84</v>
      </c>
      <c r="E71" s="310">
        <v>14</v>
      </c>
      <c r="F71" s="310">
        <v>7</v>
      </c>
      <c r="G71" s="310">
        <v>2</v>
      </c>
      <c r="H71" s="311">
        <v>84</v>
      </c>
      <c r="I71" s="312">
        <v>14</v>
      </c>
      <c r="J71" s="312">
        <v>7</v>
      </c>
      <c r="K71" s="313">
        <v>2</v>
      </c>
    </row>
    <row r="72" spans="1:11" s="314" customFormat="1" ht="15" customHeight="1">
      <c r="A72" s="307"/>
      <c r="B72" s="308" t="s">
        <v>180</v>
      </c>
      <c r="C72" s="309"/>
      <c r="D72" s="310">
        <v>1087</v>
      </c>
      <c r="E72" s="310">
        <v>119</v>
      </c>
      <c r="F72" s="310">
        <v>104</v>
      </c>
      <c r="G72" s="310">
        <v>8</v>
      </c>
      <c r="H72" s="311">
        <v>1087</v>
      </c>
      <c r="I72" s="312">
        <v>119</v>
      </c>
      <c r="J72" s="312">
        <v>104</v>
      </c>
      <c r="K72" s="313">
        <v>8</v>
      </c>
    </row>
    <row r="73" spans="1:11" s="314" customFormat="1" ht="15" customHeight="1">
      <c r="A73" s="307"/>
      <c r="B73" s="308" t="s">
        <v>181</v>
      </c>
      <c r="C73" s="309"/>
      <c r="D73" s="310">
        <v>87</v>
      </c>
      <c r="E73" s="310">
        <v>4</v>
      </c>
      <c r="F73" s="310">
        <v>2</v>
      </c>
      <c r="G73" s="310">
        <v>1</v>
      </c>
      <c r="H73" s="311">
        <v>87</v>
      </c>
      <c r="I73" s="312">
        <v>4</v>
      </c>
      <c r="J73" s="312">
        <v>2</v>
      </c>
      <c r="K73" s="313">
        <v>1</v>
      </c>
    </row>
    <row r="74" spans="1:11" s="306" customFormat="1" ht="30" customHeight="1">
      <c r="A74" s="299"/>
      <c r="B74" s="300" t="s">
        <v>182</v>
      </c>
      <c r="C74" s="301"/>
      <c r="D74" s="302">
        <v>119</v>
      </c>
      <c r="E74" s="302">
        <v>7</v>
      </c>
      <c r="F74" s="302">
        <v>4</v>
      </c>
      <c r="G74" s="302">
        <v>9</v>
      </c>
      <c r="H74" s="303">
        <v>119</v>
      </c>
      <c r="I74" s="304">
        <v>7</v>
      </c>
      <c r="J74" s="304">
        <v>4</v>
      </c>
      <c r="K74" s="305">
        <v>9</v>
      </c>
    </row>
    <row r="75" spans="1:11" s="314" customFormat="1" ht="15" customHeight="1">
      <c r="A75" s="307"/>
      <c r="B75" s="308" t="s">
        <v>183</v>
      </c>
      <c r="C75" s="309"/>
      <c r="D75" s="310">
        <v>290</v>
      </c>
      <c r="E75" s="310">
        <v>20</v>
      </c>
      <c r="F75" s="310">
        <v>15</v>
      </c>
      <c r="G75" s="310">
        <v>5</v>
      </c>
      <c r="H75" s="311">
        <v>290</v>
      </c>
      <c r="I75" s="312">
        <v>20</v>
      </c>
      <c r="J75" s="312">
        <v>15</v>
      </c>
      <c r="K75" s="313">
        <v>5</v>
      </c>
    </row>
    <row r="76" spans="1:11" s="314" customFormat="1" ht="15" customHeight="1">
      <c r="A76" s="307"/>
      <c r="B76" s="308" t="s">
        <v>184</v>
      </c>
      <c r="C76" s="309"/>
      <c r="D76" s="310">
        <v>67</v>
      </c>
      <c r="E76" s="310">
        <v>6</v>
      </c>
      <c r="F76" s="310">
        <v>2</v>
      </c>
      <c r="G76" s="310">
        <v>1</v>
      </c>
      <c r="H76" s="311">
        <v>67</v>
      </c>
      <c r="I76" s="312">
        <v>6</v>
      </c>
      <c r="J76" s="312">
        <v>2</v>
      </c>
      <c r="K76" s="313">
        <v>1</v>
      </c>
    </row>
    <row r="77" spans="1:11" s="314" customFormat="1" ht="15" customHeight="1">
      <c r="A77" s="307"/>
      <c r="B77" s="308" t="s">
        <v>185</v>
      </c>
      <c r="C77" s="309"/>
      <c r="D77" s="310">
        <v>3</v>
      </c>
      <c r="E77" s="310">
        <v>0</v>
      </c>
      <c r="F77" s="310">
        <v>0</v>
      </c>
      <c r="G77" s="310">
        <v>0</v>
      </c>
      <c r="H77" s="311">
        <v>3</v>
      </c>
      <c r="I77" s="312" t="s">
        <v>91</v>
      </c>
      <c r="J77" s="312" t="s">
        <v>91</v>
      </c>
      <c r="K77" s="313" t="s">
        <v>91</v>
      </c>
    </row>
    <row r="78" spans="1:11" s="314" customFormat="1" ht="15" customHeight="1">
      <c r="A78" s="307"/>
      <c r="B78" s="308" t="s">
        <v>186</v>
      </c>
      <c r="C78" s="309"/>
      <c r="D78" s="310">
        <v>310</v>
      </c>
      <c r="E78" s="310">
        <v>22</v>
      </c>
      <c r="F78" s="310">
        <v>14</v>
      </c>
      <c r="G78" s="310">
        <v>4</v>
      </c>
      <c r="H78" s="311">
        <v>310</v>
      </c>
      <c r="I78" s="312">
        <v>22</v>
      </c>
      <c r="J78" s="312">
        <v>14</v>
      </c>
      <c r="K78" s="313">
        <v>4</v>
      </c>
    </row>
    <row r="79" spans="1:11" s="306" customFormat="1" ht="30" customHeight="1">
      <c r="A79" s="299"/>
      <c r="B79" s="300" t="s">
        <v>187</v>
      </c>
      <c r="C79" s="301"/>
      <c r="D79" s="302">
        <v>115</v>
      </c>
      <c r="E79" s="302">
        <v>11</v>
      </c>
      <c r="F79" s="302">
        <v>4</v>
      </c>
      <c r="G79" s="302">
        <v>1</v>
      </c>
      <c r="H79" s="303">
        <v>115</v>
      </c>
      <c r="I79" s="304">
        <v>11</v>
      </c>
      <c r="J79" s="304">
        <v>4</v>
      </c>
      <c r="K79" s="305">
        <v>1</v>
      </c>
    </row>
    <row r="80" spans="1:11" s="314" customFormat="1" ht="15" customHeight="1">
      <c r="A80" s="307"/>
      <c r="B80" s="308" t="s">
        <v>188</v>
      </c>
      <c r="C80" s="309"/>
      <c r="D80" s="310">
        <v>5</v>
      </c>
      <c r="E80" s="310">
        <v>1</v>
      </c>
      <c r="F80" s="310">
        <v>0</v>
      </c>
      <c r="G80" s="310">
        <v>0</v>
      </c>
      <c r="H80" s="311">
        <v>5</v>
      </c>
      <c r="I80" s="312">
        <v>1</v>
      </c>
      <c r="J80" s="312" t="s">
        <v>91</v>
      </c>
      <c r="K80" s="313" t="s">
        <v>91</v>
      </c>
    </row>
    <row r="81" spans="1:11" s="314" customFormat="1" ht="15" customHeight="1">
      <c r="A81" s="307"/>
      <c r="B81" s="308" t="s">
        <v>189</v>
      </c>
      <c r="C81" s="309"/>
      <c r="D81" s="310">
        <v>41</v>
      </c>
      <c r="E81" s="310">
        <v>2</v>
      </c>
      <c r="F81" s="310">
        <v>3</v>
      </c>
      <c r="G81" s="310">
        <v>0</v>
      </c>
      <c r="H81" s="311">
        <v>41</v>
      </c>
      <c r="I81" s="312">
        <v>2</v>
      </c>
      <c r="J81" s="312">
        <v>3</v>
      </c>
      <c r="K81" s="313" t="s">
        <v>91</v>
      </c>
    </row>
    <row r="82" spans="1:11" s="314" customFormat="1" ht="15" customHeight="1">
      <c r="A82" s="322"/>
      <c r="B82" s="323" t="s">
        <v>190</v>
      </c>
      <c r="C82" s="324"/>
      <c r="D82" s="325">
        <v>829</v>
      </c>
      <c r="E82" s="325">
        <v>113</v>
      </c>
      <c r="F82" s="325">
        <v>113</v>
      </c>
      <c r="G82" s="325">
        <v>19</v>
      </c>
      <c r="H82" s="326">
        <v>829</v>
      </c>
      <c r="I82" s="327">
        <v>113</v>
      </c>
      <c r="J82" s="327">
        <v>113</v>
      </c>
      <c r="K82" s="328">
        <v>19</v>
      </c>
    </row>
  </sheetData>
  <mergeCells count="14">
    <mergeCell ref="J4:J5"/>
    <mergeCell ref="K4:K5"/>
    <mergeCell ref="B21:C21"/>
    <mergeCell ref="A37:B37"/>
    <mergeCell ref="A1:K1"/>
    <mergeCell ref="A3:C5"/>
    <mergeCell ref="D3:G3"/>
    <mergeCell ref="H3:K3"/>
    <mergeCell ref="D4:D5"/>
    <mergeCell ref="E4:E5"/>
    <mergeCell ref="F4:F5"/>
    <mergeCell ref="G4:G5"/>
    <mergeCell ref="H4:H5"/>
    <mergeCell ref="I4:I5"/>
  </mergeCells>
  <phoneticPr fontId="5"/>
  <printOptions horizontalCentered="1"/>
  <pageMargins left="0.39370078740157483" right="0.39370078740157483" top="0.98425196850393704" bottom="0.19685039370078741" header="0.59055118110236227" footer="0.19685039370078741"/>
  <pageSetup paperSize="9" scale="52" fitToHeight="0" orientation="portrait" r:id="rId1"/>
  <headerFooter>
    <oddHeader>&amp;R出入国在留管理庁　出入国管理統計
正誤情報　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29</vt:i4>
      </vt:variant>
    </vt:vector>
  </HeadingPairs>
  <TitlesOfParts>
    <vt:vector size="6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'10'!Print_Area</vt:lpstr>
      <vt:lpstr>'13'!Print_Area</vt:lpstr>
      <vt:lpstr>'15'!Print_Area</vt:lpstr>
      <vt:lpstr>'16'!Print_Area</vt:lpstr>
      <vt:lpstr>'17'!Print_Area</vt:lpstr>
      <vt:lpstr>'19'!Print_Area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'4'!Print_Area</vt:lpstr>
      <vt:lpstr>'5'!Print_Area</vt:lpstr>
      <vt:lpstr>'6'!Print_Area</vt:lpstr>
      <vt:lpstr>'7'!Print_Area</vt:lpstr>
      <vt:lpstr>'9'!Print_Area</vt:lpstr>
      <vt:lpstr>'1'!Print_Titles</vt:lpstr>
      <vt:lpstr>'10'!Print_Titles</vt:lpstr>
      <vt:lpstr>'11'!Print_Titles</vt:lpstr>
      <vt:lpstr>'12'!Print_Titles</vt:lpstr>
      <vt:lpstr>'13'!Print_Titles</vt:lpstr>
      <vt:lpstr>'14'!Print_Titles</vt:lpstr>
      <vt:lpstr>'2'!Print_Titles</vt:lpstr>
      <vt:lpstr>'4'!Print_Titles</vt:lpstr>
      <vt:lpstr>'5'!Print_Titles</vt:lpstr>
      <vt:lpstr>'6'!Print_Titles</vt:lpstr>
      <vt:lpstr>'9'!Print_Titles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2022-07-19T08:15:04Z</cp:lastPrinted>
  <dcterms:created xsi:type="dcterms:W3CDTF">2015-06-05T18:19:34Z</dcterms:created>
  <dcterms:modified xsi:type="dcterms:W3CDTF">2022-08-18T10:05:30Z</dcterms:modified>
</cp:coreProperties>
</file>