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4年度\04 各種統計\03 報道発表\05 不法残留者数\R4.7.1現在\３．セット版\４．ALAYA用（データの作成者情報消す，グラフの参照先・印刷範囲外消す）\"/>
    </mc:Choice>
  </mc:AlternateContent>
  <bookViews>
    <workbookView xWindow="-15" yWindow="-15" windowWidth="10245" windowHeight="8100" tabRatio="825"/>
  </bookViews>
  <sheets>
    <sheet name="第１表" sheetId="1" r:id="rId1"/>
    <sheet name="第1-1図・第1-2図" sheetId="19" r:id="rId2"/>
    <sheet name="第２表" sheetId="20" r:id="rId3"/>
    <sheet name="第2-1図・第2-2図" sheetId="21" r:id="rId4"/>
    <sheet name="第３表" sheetId="18" r:id="rId5"/>
  </sheets>
  <definedNames>
    <definedName name="_100【全体】新規発生リスト…短期以外" localSheetId="1">#REF!</definedName>
    <definedName name="_100【全体】新規発生リスト…短期以外" localSheetId="3">#REF!</definedName>
    <definedName name="_100【全体】新規発生リスト…短期以外" localSheetId="2">#REF!</definedName>
    <definedName name="_100【全体】新規発生リスト…短期以外" localSheetId="4">#REF!</definedName>
    <definedName name="_100【全体】新規発生リスト…短期以外">#REF!</definedName>
    <definedName name="_xlnm._FilterDatabase" localSheetId="1" hidden="1">'第1-1図・第1-2図'!$M$3:$Q$51</definedName>
    <definedName name="★【2件重複除去済】不法残留者統計元データ62473件" localSheetId="1">#REF!</definedName>
    <definedName name="★【2件重複除去済】不法残留者統計元データ62473件" localSheetId="3">#REF!</definedName>
    <definedName name="★【2件重複除去済】不法残留者統計元データ62473件" localSheetId="2">#REF!</definedName>
    <definedName name="★【2件重複除去済】不法残留者統計元データ62473件" localSheetId="4">#REF!</definedName>
    <definedName name="★【2件重複除去済】不法残留者統計元データ62473件">#REF!</definedName>
    <definedName name="GAKA補正日・組織とGTRI355との差分" localSheetId="1">#REF!</definedName>
    <definedName name="GAKA補正日・組織とGTRI355との差分" localSheetId="3">#REF!</definedName>
    <definedName name="GAKA補正日・組織とGTRI355との差分" localSheetId="2">#REF!</definedName>
    <definedName name="GAKA補正日・組織とGTRI355との差分">#REF!</definedName>
    <definedName name="_xlnm.Print_Area" localSheetId="1">'第1-1図・第1-2図'!$A$1:$K$60</definedName>
    <definedName name="_xlnm.Print_Area" localSheetId="0">第１表!$A$1:$L$43</definedName>
    <definedName name="_xlnm.Print_Area" localSheetId="3">'第2-1図・第2-2図'!$A$1:$I$83</definedName>
    <definedName name="_xlnm.Print_Area" localSheetId="2">第２表!$A$1:$J$24</definedName>
    <definedName name="_xlnm.Print_Area" localSheetId="4">第３表!$A$1:$P$20</definedName>
    <definedName name="_xlnm.Print_Titles" localSheetId="0">第１表!$B:$D</definedName>
  </definedNames>
  <calcPr calcId="162913"/>
</workbook>
</file>

<file path=xl/calcChain.xml><?xml version="1.0" encoding="utf-8"?>
<calcChain xmlns="http://schemas.openxmlformats.org/spreadsheetml/2006/main">
  <c r="O9" i="18" l="1"/>
  <c r="O19" i="18" l="1"/>
  <c r="O18" i="18"/>
  <c r="O17" i="18"/>
  <c r="O16" i="18"/>
  <c r="O15" i="18"/>
  <c r="O14" i="18"/>
  <c r="O13" i="18"/>
  <c r="O12" i="18"/>
  <c r="O11" i="18"/>
  <c r="O10" i="18"/>
  <c r="O8" i="18"/>
  <c r="H18" i="20"/>
  <c r="J8" i="1" l="1"/>
  <c r="J7" i="1"/>
  <c r="F42" i="1"/>
  <c r="E42" i="1"/>
  <c r="F41" i="1"/>
  <c r="E41" i="1"/>
  <c r="F40" i="1"/>
  <c r="E40" i="1"/>
  <c r="G42" i="1"/>
  <c r="G41" i="1"/>
  <c r="G40" i="1"/>
  <c r="J13" i="1" l="1"/>
  <c r="I18" i="20" l="1"/>
  <c r="I17" i="20"/>
  <c r="I16" i="20"/>
  <c r="I15" i="20"/>
  <c r="I14" i="20"/>
  <c r="I13" i="20"/>
  <c r="I12" i="20"/>
  <c r="I11" i="20"/>
  <c r="I10" i="20"/>
  <c r="I9" i="20"/>
  <c r="I8" i="20"/>
  <c r="I7" i="20"/>
  <c r="I6" i="20"/>
  <c r="J28" i="1" l="1"/>
  <c r="J29" i="1"/>
  <c r="J30" i="1"/>
  <c r="J9" i="1" l="1"/>
  <c r="J10" i="1"/>
  <c r="J11" i="1"/>
  <c r="J12" i="1"/>
  <c r="J16" i="1"/>
  <c r="J17" i="1"/>
  <c r="J18" i="1"/>
  <c r="J19" i="1"/>
  <c r="J20" i="1"/>
  <c r="J21" i="1"/>
  <c r="J14" i="1"/>
  <c r="J15" i="1"/>
  <c r="J22" i="1"/>
  <c r="J23" i="1"/>
  <c r="J24" i="1"/>
  <c r="J25" i="1"/>
  <c r="J26" i="1"/>
  <c r="J27" i="1"/>
  <c r="J31" i="1"/>
  <c r="J32" i="1"/>
  <c r="J33" i="1"/>
  <c r="J34" i="1"/>
  <c r="J35" i="1"/>
  <c r="J36" i="1"/>
  <c r="J37" i="1"/>
  <c r="J38" i="1"/>
  <c r="J39" i="1"/>
  <c r="J42" i="1" l="1"/>
  <c r="J40" i="1"/>
  <c r="J41" i="1"/>
</calcChain>
</file>

<file path=xl/sharedStrings.xml><?xml version="1.0" encoding="utf-8"?>
<sst xmlns="http://schemas.openxmlformats.org/spreadsheetml/2006/main" count="104" uniqueCount="80">
  <si>
    <t>男</t>
  </si>
  <si>
    <t>女</t>
  </si>
  <si>
    <t>短期滞在</t>
  </si>
  <si>
    <t>フィリピン</t>
  </si>
  <si>
    <t>韓国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</si>
  <si>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</si>
  <si>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</si>
  <si>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</si>
  <si>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</si>
  <si>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</si>
  <si>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</si>
  <si>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</si>
  <si>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</si>
  <si>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</si>
  <si>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</si>
  <si>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</si>
  <si>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マレーシア</t>
  </si>
  <si>
    <t>インドネシア</t>
  </si>
  <si>
    <t>台湾</t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</si>
  <si>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</si>
  <si>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</si>
  <si>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</si>
  <si>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</si>
  <si>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</si>
  <si>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</si>
  <si>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</si>
  <si>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</si>
  <si>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</si>
  <si>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</si>
  <si>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スリランカ</t>
  </si>
  <si>
    <t>特定活動</t>
    <phoneticPr fontId="5"/>
  </si>
  <si>
    <t>留学</t>
    <phoneticPr fontId="5"/>
  </si>
  <si>
    <t>総数</t>
    <phoneticPr fontId="3"/>
  </si>
  <si>
    <t>【第１表】　　国籍・地域別　男女別　不法残留者数の推移　</t>
    <rPh sb="7" eb="9">
      <t>コクセキ</t>
    </rPh>
    <rPh sb="10" eb="12">
      <t>チイキ</t>
    </rPh>
    <rPh sb="12" eb="13">
      <t>ベツ</t>
    </rPh>
    <rPh sb="14" eb="16">
      <t>ダンジョ</t>
    </rPh>
    <rPh sb="16" eb="17">
      <t>ベツ</t>
    </rPh>
    <rPh sb="18" eb="20">
      <t>フホウ</t>
    </rPh>
    <rPh sb="20" eb="22">
      <t>ザンリュウ</t>
    </rPh>
    <rPh sb="22" eb="23">
      <t>シャ</t>
    </rPh>
    <rPh sb="23" eb="24">
      <t>スウ</t>
    </rPh>
    <rPh sb="25" eb="27">
      <t>スイイ</t>
    </rPh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</si>
  <si>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</si>
  <si>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</si>
  <si>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</si>
  <si>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</si>
  <si>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</si>
  <si>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</si>
  <si>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</si>
  <si>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</si>
  <si>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</si>
  <si>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その他</t>
    <rPh sb="2" eb="3">
      <t>タ</t>
    </rPh>
    <phoneticPr fontId="3"/>
  </si>
  <si>
    <t>【第２表】　在留資格別　不法残留者数の推移</t>
    <phoneticPr fontId="5"/>
  </si>
  <si>
    <t>平成３１年
１月１日現在
（２０１９）</t>
    <rPh sb="7" eb="8">
      <t>ガツ</t>
    </rPh>
    <rPh sb="9" eb="10">
      <t>ニチ</t>
    </rPh>
    <rPh sb="10" eb="12">
      <t>ゲンザイ</t>
    </rPh>
    <phoneticPr fontId="4"/>
  </si>
  <si>
    <t>令和２年
１月１日現在
（２０２０）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</si>
  <si>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１月１日現在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</si>
  <si>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r>
      <t xml:space="preserve">技能実習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6" eb="7">
      <t>チュウ</t>
    </rPh>
    <phoneticPr fontId="5"/>
  </si>
  <si>
    <t>に対する増減率（％）</t>
    <phoneticPr fontId="3"/>
  </si>
  <si>
    <t>その他</t>
  </si>
  <si>
    <t>令和４年
１月１日現在
（２０２２）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</si>
  <si>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（注１）在留資格は、不法残留となった時点に有していた在留資格である。</t>
  </si>
  <si>
    <t>タイ</t>
    <phoneticPr fontId="5"/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</si>
  <si>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</si>
  <si>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</si>
  <si>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（２０１９年）</t>
    <rPh sb="5" eb="6">
      <t>ネン</t>
    </rPh>
    <phoneticPr fontId="3"/>
  </si>
  <si>
    <t>（２０２０年）</t>
    <rPh sb="5" eb="6">
      <t>ネン</t>
    </rPh>
    <phoneticPr fontId="3"/>
  </si>
  <si>
    <t>（２０２１年）</t>
    <rPh sb="5" eb="6">
      <t>ネン</t>
    </rPh>
    <phoneticPr fontId="3"/>
  </si>
  <si>
    <t>（２０２２年）</t>
    <rPh sb="5" eb="6">
      <t>ネン</t>
    </rPh>
    <phoneticPr fontId="3"/>
  </si>
  <si>
    <r>
      <t xml:space="preserve">留学
</t>
    </r>
    <r>
      <rPr>
        <sz val="12"/>
        <rFont val="ＭＳ ゴシック"/>
        <family val="3"/>
        <charset val="128"/>
      </rPr>
      <t>（注３）</t>
    </r>
    <phoneticPr fontId="4"/>
  </si>
  <si>
    <t>総数</t>
    <rPh sb="1" eb="2">
      <t>スウ</t>
    </rPh>
    <phoneticPr fontId="5"/>
  </si>
  <si>
    <t>インド</t>
    <phoneticPr fontId="3"/>
  </si>
  <si>
    <t>令和４年１月１日現在</t>
    <rPh sb="0" eb="2">
      <t>レイワ</t>
    </rPh>
    <phoneticPr fontId="3"/>
  </si>
  <si>
    <t>令和２年
１月１日現在</t>
    <rPh sb="0" eb="2">
      <t>レイワ</t>
    </rPh>
    <phoneticPr fontId="3"/>
  </si>
  <si>
    <t>令和３年
１月１日現在</t>
    <rPh sb="0" eb="2">
      <t>レイワ</t>
    </rPh>
    <phoneticPr fontId="3"/>
  </si>
  <si>
    <t>令和４年
１月１日現在</t>
    <rPh sb="0" eb="2">
      <t>レイワ</t>
    </rPh>
    <phoneticPr fontId="3"/>
  </si>
  <si>
    <t>令和４年
７月１日現在</t>
    <rPh sb="0" eb="2">
      <t>レイワ</t>
    </rPh>
    <phoneticPr fontId="3"/>
  </si>
  <si>
    <t>令和４年
７月１日現在
（２０２２）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</si>
  <si>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令和４年１月１日現在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</si>
  <si>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【第３表】　国籍・地域別　在留資格別　不法残留者数（令和４年７月１日現在）</t>
    <rPh sb="26" eb="28">
      <t>レイワ</t>
    </rPh>
    <phoneticPr fontId="5"/>
  </si>
  <si>
    <t>ベトナム</t>
    <phoneticPr fontId="5"/>
  </si>
  <si>
    <t>中国</t>
    <rPh sb="0" eb="2">
      <t>チュウゴク</t>
    </rPh>
    <phoneticPr fontId="5"/>
  </si>
  <si>
    <t>インド</t>
    <phoneticPr fontId="5"/>
  </si>
  <si>
    <t>平成３１年
１月１日現在</t>
    <rPh sb="7" eb="8">
      <t>ガツ</t>
    </rPh>
    <rPh sb="9" eb="10">
      <t>ニチ</t>
    </rPh>
    <rPh sb="10" eb="12">
      <t>ゲンザイ</t>
    </rPh>
    <phoneticPr fontId="3"/>
  </si>
  <si>
    <t>在留資格
（注１）</t>
    <rPh sb="0" eb="2">
      <t>ザイリュウ</t>
    </rPh>
    <rPh sb="2" eb="4">
      <t>シカク</t>
    </rPh>
    <phoneticPr fontId="5"/>
  </si>
  <si>
    <t>（注２）「技能実習」は、「技能実習１号イ」、「技能実習１号ロ」、「技能実習２号イ」、「技能実習２号ロ」、「技能実習３号イ」及び</t>
    <phoneticPr fontId="5"/>
  </si>
  <si>
    <t>　　　「技能実習３号ロ」を合算した数である。</t>
    <phoneticPr fontId="5"/>
  </si>
  <si>
    <t>（注３）「留学」には、不法残留となった時点での在留資格が「就学」（平成２２年７月１日施行前の出入国管理及び難民認定法上の在留資格）</t>
    <phoneticPr fontId="5"/>
  </si>
  <si>
    <t>　　　であった者の数も含まれる。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</si>
</sst>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;[Red]\-#,##0.0\ "/>
    <numFmt numFmtId="177" formatCode="#,##0_ ;[Red]\-#,##0\ "/>
    <numFmt numFmtId="178" formatCode="#,##0_ "/>
    <numFmt numFmtId="179" formatCode="#,##0_);[Red]\(#,##0\)"/>
    <numFmt numFmtId="180" formatCode="#,##0.0;[Red]\-#,##0.0"/>
    <numFmt numFmtId="181" formatCode="0.0_ ;[Red]\-0.0\ "/>
    <numFmt numFmtId="182" formatCode="0_);[Red]\(0\)"/>
    <numFmt numFmtId="183" formatCode="0.0%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2" fillId="0" borderId="0">
      <alignment vertical="center"/>
    </xf>
    <xf numFmtId="0" fontId="36" fillId="0" borderId="0"/>
    <xf numFmtId="0" fontId="35" fillId="0" borderId="0"/>
    <xf numFmtId="0" fontId="2" fillId="0" borderId="0"/>
  </cellStyleXfs>
  <cellXfs count="299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9" fillId="0" borderId="0" xfId="1" applyFont="1"/>
    <xf numFmtId="38" fontId="9" fillId="0" borderId="0" xfId="1" applyFont="1" applyAlignment="1">
      <alignment horizontal="center"/>
    </xf>
    <xf numFmtId="38" fontId="10" fillId="0" borderId="0" xfId="1" applyFont="1" applyAlignment="1">
      <alignment horizontal="center"/>
    </xf>
    <xf numFmtId="38" fontId="11" fillId="0" borderId="0" xfId="1" applyFont="1"/>
    <xf numFmtId="38" fontId="7" fillId="0" borderId="0" xfId="1" applyFont="1"/>
    <xf numFmtId="38" fontId="6" fillId="0" borderId="0" xfId="1" applyFont="1" applyAlignment="1"/>
    <xf numFmtId="0" fontId="9" fillId="0" borderId="0" xfId="1" applyNumberFormat="1" applyFont="1" applyBorder="1"/>
    <xf numFmtId="38" fontId="9" fillId="0" borderId="0" xfId="1" applyFont="1" applyFill="1"/>
    <xf numFmtId="38" fontId="13" fillId="0" borderId="0" xfId="1" applyFont="1"/>
    <xf numFmtId="38" fontId="9" fillId="0" borderId="0" xfId="1" applyFont="1" applyBorder="1"/>
    <xf numFmtId="0" fontId="9" fillId="0" borderId="0" xfId="1" applyNumberFormat="1" applyFont="1" applyBorder="1" applyAlignment="1">
      <alignment horizontal="center"/>
    </xf>
    <xf numFmtId="177" fontId="14" fillId="0" borderId="0" xfId="1" applyNumberFormat="1" applyFont="1" applyFill="1" applyBorder="1"/>
    <xf numFmtId="176" fontId="12" fillId="0" borderId="0" xfId="1" applyNumberFormat="1" applyFont="1" applyBorder="1"/>
    <xf numFmtId="0" fontId="6" fillId="0" borderId="0" xfId="1" applyNumberFormat="1" applyFont="1" applyBorder="1"/>
    <xf numFmtId="177" fontId="15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3" fillId="0" borderId="0" xfId="1" applyFont="1" applyBorder="1"/>
    <xf numFmtId="38" fontId="16" fillId="0" borderId="0" xfId="1" applyFont="1"/>
    <xf numFmtId="38" fontId="16" fillId="0" borderId="0" xfId="1" applyFont="1" applyAlignment="1">
      <alignment horizontal="center"/>
    </xf>
    <xf numFmtId="38" fontId="18" fillId="0" borderId="0" xfId="1" applyFont="1"/>
    <xf numFmtId="38" fontId="23" fillId="0" borderId="0" xfId="1" applyFont="1" applyAlignment="1">
      <alignment horizontal="right" vertical="center"/>
    </xf>
    <xf numFmtId="38" fontId="16" fillId="0" borderId="26" xfId="1" applyFont="1" applyBorder="1"/>
    <xf numFmtId="0" fontId="16" fillId="0" borderId="0" xfId="0" applyFont="1"/>
    <xf numFmtId="38" fontId="20" fillId="0" borderId="0" xfId="1" applyFont="1"/>
    <xf numFmtId="38" fontId="6" fillId="0" borderId="36" xfId="1" applyFont="1" applyBorder="1"/>
    <xf numFmtId="38" fontId="17" fillId="0" borderId="10" xfId="1" applyFont="1" applyBorder="1" applyAlignment="1">
      <alignment horizontal="distributed" vertical="center"/>
    </xf>
    <xf numFmtId="38" fontId="25" fillId="0" borderId="28" xfId="1" applyFont="1" applyBorder="1" applyAlignment="1">
      <alignment horizontal="distributed" vertical="center"/>
    </xf>
    <xf numFmtId="38" fontId="25" fillId="0" borderId="29" xfId="1" applyFont="1" applyBorder="1" applyAlignment="1">
      <alignment horizontal="distributed" vertical="center"/>
    </xf>
    <xf numFmtId="0" fontId="18" fillId="0" borderId="35" xfId="1" applyNumberFormat="1" applyFont="1" applyBorder="1" applyAlignment="1">
      <alignment vertical="center"/>
    </xf>
    <xf numFmtId="0" fontId="20" fillId="0" borderId="0" xfId="1" applyNumberFormat="1" applyFont="1" applyBorder="1" applyAlignment="1">
      <alignment vertical="center"/>
    </xf>
    <xf numFmtId="0" fontId="20" fillId="0" borderId="11" xfId="1" applyNumberFormat="1" applyFont="1" applyBorder="1" applyAlignment="1">
      <alignment horizontal="center" vertical="center"/>
    </xf>
    <xf numFmtId="0" fontId="20" fillId="0" borderId="41" xfId="1" applyNumberFormat="1" applyFont="1" applyBorder="1" applyAlignment="1">
      <alignment vertical="center"/>
    </xf>
    <xf numFmtId="0" fontId="20" fillId="0" borderId="20" xfId="1" applyNumberFormat="1" applyFont="1" applyBorder="1" applyAlignment="1">
      <alignment horizontal="center" vertical="center"/>
    </xf>
    <xf numFmtId="0" fontId="20" fillId="0" borderId="24" xfId="1" applyNumberFormat="1" applyFont="1" applyBorder="1" applyAlignment="1">
      <alignment vertical="center"/>
    </xf>
    <xf numFmtId="38" fontId="25" fillId="0" borderId="0" xfId="1" applyFont="1" applyAlignment="1">
      <alignment vertical="center"/>
    </xf>
    <xf numFmtId="0" fontId="28" fillId="0" borderId="21" xfId="0" applyFont="1" applyBorder="1" applyAlignment="1">
      <alignment horizontal="center" vertical="center"/>
    </xf>
    <xf numFmtId="38" fontId="27" fillId="0" borderId="61" xfId="1" applyFont="1" applyBorder="1" applyAlignment="1">
      <alignment horizontal="distributed" vertical="center"/>
    </xf>
    <xf numFmtId="0" fontId="18" fillId="0" borderId="32" xfId="1" applyNumberFormat="1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8" fontId="6" fillId="0" borderId="64" xfId="1" applyFont="1" applyBorder="1"/>
    <xf numFmtId="38" fontId="6" fillId="0" borderId="67" xfId="1" applyFont="1" applyBorder="1"/>
    <xf numFmtId="0" fontId="18" fillId="0" borderId="33" xfId="1" applyNumberFormat="1" applyFont="1" applyBorder="1" applyAlignment="1">
      <alignment vertical="center"/>
    </xf>
    <xf numFmtId="38" fontId="27" fillId="0" borderId="44" xfId="1" applyFont="1" applyBorder="1" applyAlignment="1">
      <alignment horizontal="distributed" vertical="center" wrapText="1"/>
    </xf>
    <xf numFmtId="38" fontId="27" fillId="0" borderId="68" xfId="1" applyFont="1" applyBorder="1" applyAlignment="1">
      <alignment horizontal="distributed" vertical="center" wrapText="1"/>
    </xf>
    <xf numFmtId="38" fontId="19" fillId="0" borderId="80" xfId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vertical="center"/>
    </xf>
    <xf numFmtId="0" fontId="25" fillId="0" borderId="40" xfId="1" applyNumberFormat="1" applyFont="1" applyBorder="1" applyAlignment="1">
      <alignment vertical="center"/>
    </xf>
    <xf numFmtId="0" fontId="25" fillId="0" borderId="37" xfId="1" applyNumberFormat="1" applyFont="1" applyBorder="1" applyAlignment="1">
      <alignment vertical="center"/>
    </xf>
    <xf numFmtId="177" fontId="31" fillId="0" borderId="33" xfId="1" applyNumberFormat="1" applyFont="1" applyFill="1" applyBorder="1" applyAlignment="1">
      <alignment vertical="center"/>
    </xf>
    <xf numFmtId="177" fontId="30" fillId="0" borderId="86" xfId="1" applyNumberFormat="1" applyFont="1" applyFill="1" applyBorder="1" applyAlignment="1">
      <alignment vertical="center"/>
    </xf>
    <xf numFmtId="177" fontId="30" fillId="0" borderId="59" xfId="1" applyNumberFormat="1" applyFont="1" applyFill="1" applyBorder="1" applyAlignment="1">
      <alignment vertical="center"/>
    </xf>
    <xf numFmtId="177" fontId="30" fillId="0" borderId="24" xfId="1" applyNumberFormat="1" applyFont="1" applyFill="1" applyBorder="1" applyAlignment="1">
      <alignment vertical="center"/>
    </xf>
    <xf numFmtId="0" fontId="16" fillId="0" borderId="0" xfId="0" applyFont="1" applyBorder="1" applyAlignment="1"/>
    <xf numFmtId="0" fontId="6" fillId="0" borderId="0" xfId="0" applyFont="1" applyAlignment="1">
      <alignment horizontal="center"/>
    </xf>
    <xf numFmtId="177" fontId="31" fillId="0" borderId="35" xfId="1" applyNumberFormat="1" applyFont="1" applyFill="1" applyBorder="1" applyAlignment="1">
      <alignment vertical="center"/>
    </xf>
    <xf numFmtId="177" fontId="30" fillId="0" borderId="55" xfId="1" applyNumberFormat="1" applyFont="1" applyFill="1" applyBorder="1" applyAlignment="1">
      <alignment vertical="center"/>
    </xf>
    <xf numFmtId="177" fontId="30" fillId="0" borderId="87" xfId="1" applyNumberFormat="1" applyFont="1" applyFill="1" applyBorder="1" applyAlignment="1">
      <alignment vertical="center"/>
    </xf>
    <xf numFmtId="177" fontId="30" fillId="0" borderId="54" xfId="1" applyNumberFormat="1" applyFont="1" applyFill="1" applyBorder="1" applyAlignment="1">
      <alignment vertical="center"/>
    </xf>
    <xf numFmtId="177" fontId="31" fillId="0" borderId="32" xfId="1" applyNumberFormat="1" applyFont="1" applyFill="1" applyBorder="1" applyAlignment="1">
      <alignment vertical="center"/>
    </xf>
    <xf numFmtId="177" fontId="30" fillId="0" borderId="48" xfId="1" applyNumberFormat="1" applyFont="1" applyFill="1" applyBorder="1" applyAlignment="1">
      <alignment vertical="center"/>
    </xf>
    <xf numFmtId="177" fontId="30" fillId="0" borderId="39" xfId="1" applyNumberFormat="1" applyFont="1" applyFill="1" applyBorder="1" applyAlignment="1">
      <alignment vertical="center"/>
    </xf>
    <xf numFmtId="177" fontId="31" fillId="0" borderId="48" xfId="1" applyNumberFormat="1" applyFont="1" applyFill="1" applyBorder="1" applyAlignment="1">
      <alignment vertical="center"/>
    </xf>
    <xf numFmtId="177" fontId="30" fillId="0" borderId="49" xfId="1" applyNumberFormat="1" applyFont="1" applyFill="1" applyBorder="1" applyAlignment="1">
      <alignment vertical="center"/>
    </xf>
    <xf numFmtId="0" fontId="20" fillId="0" borderId="8" xfId="1" applyNumberFormat="1" applyFont="1" applyBorder="1" applyAlignment="1">
      <alignment horizontal="center" vertical="center"/>
    </xf>
    <xf numFmtId="38" fontId="37" fillId="0" borderId="0" xfId="1" applyFont="1"/>
    <xf numFmtId="38" fontId="38" fillId="0" borderId="0" xfId="1" applyFont="1" applyAlignment="1">
      <alignment horizontal="center"/>
    </xf>
    <xf numFmtId="38" fontId="39" fillId="0" borderId="0" xfId="1" applyFont="1"/>
    <xf numFmtId="38" fontId="37" fillId="0" borderId="0" xfId="1" applyFont="1" applyBorder="1"/>
    <xf numFmtId="178" fontId="17" fillId="0" borderId="27" xfId="1" applyNumberFormat="1" applyFont="1" applyBorder="1" applyAlignment="1" applyProtection="1">
      <alignment vertical="center"/>
      <protection locked="0"/>
    </xf>
    <xf numFmtId="178" fontId="17" fillId="0" borderId="13" xfId="1" applyNumberFormat="1" applyFont="1" applyBorder="1" applyAlignment="1">
      <alignment vertical="center"/>
    </xf>
    <xf numFmtId="178" fontId="17" fillId="0" borderId="53" xfId="1" applyNumberFormat="1" applyFont="1" applyBorder="1" applyAlignment="1">
      <alignment vertical="center"/>
    </xf>
    <xf numFmtId="178" fontId="17" fillId="0" borderId="60" xfId="1" applyNumberFormat="1" applyFont="1" applyBorder="1" applyAlignment="1">
      <alignment vertical="center"/>
    </xf>
    <xf numFmtId="178" fontId="17" fillId="0" borderId="14" xfId="1" applyNumberFormat="1" applyFont="1" applyBorder="1" applyAlignment="1">
      <alignment vertical="center"/>
    </xf>
    <xf numFmtId="178" fontId="25" fillId="0" borderId="15" xfId="1" applyNumberFormat="1" applyFont="1" applyBorder="1" applyAlignment="1" applyProtection="1">
      <alignment vertical="center"/>
      <protection locked="0"/>
    </xf>
    <xf numFmtId="178" fontId="25" fillId="0" borderId="12" xfId="1" applyNumberFormat="1" applyFont="1" applyBorder="1" applyAlignment="1">
      <alignment vertical="center"/>
    </xf>
    <xf numFmtId="178" fontId="25" fillId="0" borderId="54" xfId="1" applyNumberFormat="1" applyFont="1" applyBorder="1" applyAlignment="1">
      <alignment vertical="center"/>
    </xf>
    <xf numFmtId="178" fontId="25" fillId="0" borderId="16" xfId="1" applyNumberFormat="1" applyFont="1" applyBorder="1" applyAlignment="1">
      <alignment vertical="center"/>
    </xf>
    <xf numFmtId="178" fontId="25" fillId="0" borderId="17" xfId="1" applyNumberFormat="1" applyFont="1" applyBorder="1" applyAlignment="1" applyProtection="1">
      <alignment vertical="center"/>
      <protection locked="0"/>
    </xf>
    <xf numFmtId="178" fontId="25" fillId="0" borderId="11" xfId="1" applyNumberFormat="1" applyFont="1" applyBorder="1" applyAlignment="1">
      <alignment vertical="center"/>
    </xf>
    <xf numFmtId="178" fontId="25" fillId="0" borderId="55" xfId="1" applyNumberFormat="1" applyFont="1" applyBorder="1" applyAlignment="1">
      <alignment vertical="center"/>
    </xf>
    <xf numFmtId="178" fontId="25" fillId="0" borderId="31" xfId="1" applyNumberFormat="1" applyFont="1" applyBorder="1" applyAlignment="1">
      <alignment vertical="center"/>
    </xf>
    <xf numFmtId="178" fontId="25" fillId="0" borderId="18" xfId="1" applyNumberFormat="1" applyFont="1" applyBorder="1" applyAlignment="1">
      <alignment vertical="center"/>
    </xf>
    <xf numFmtId="178" fontId="25" fillId="0" borderId="11" xfId="1" applyNumberFormat="1" applyFont="1" applyBorder="1" applyAlignment="1">
      <alignment horizontal="right" vertical="center"/>
    </xf>
    <xf numFmtId="178" fontId="25" fillId="0" borderId="55" xfId="1" applyNumberFormat="1" applyFont="1" applyBorder="1" applyAlignment="1">
      <alignment horizontal="right" vertical="center"/>
    </xf>
    <xf numFmtId="178" fontId="25" fillId="0" borderId="19" xfId="1" applyNumberFormat="1" applyFont="1" applyBorder="1" applyAlignment="1">
      <alignment vertical="center"/>
    </xf>
    <xf numFmtId="178" fontId="25" fillId="0" borderId="20" xfId="1" applyNumberFormat="1" applyFont="1" applyBorder="1" applyAlignment="1">
      <alignment vertical="center"/>
    </xf>
    <xf numFmtId="178" fontId="25" fillId="0" borderId="30" xfId="1" applyNumberFormat="1" applyFont="1" applyBorder="1" applyAlignment="1">
      <alignment vertical="center"/>
    </xf>
    <xf numFmtId="178" fontId="25" fillId="0" borderId="9" xfId="1" applyNumberFormat="1" applyFont="1" applyBorder="1" applyAlignment="1">
      <alignment vertical="center"/>
    </xf>
    <xf numFmtId="179" fontId="29" fillId="0" borderId="13" xfId="1" applyNumberFormat="1" applyFont="1" applyBorder="1" applyAlignment="1">
      <alignment vertical="center"/>
    </xf>
    <xf numFmtId="179" fontId="29" fillId="0" borderId="71" xfId="1" applyNumberFormat="1" applyFont="1" applyBorder="1" applyAlignment="1">
      <alignment vertical="center"/>
    </xf>
    <xf numFmtId="179" fontId="29" fillId="0" borderId="46" xfId="1" applyNumberFormat="1" applyFont="1" applyBorder="1" applyAlignment="1">
      <alignment vertical="center"/>
    </xf>
    <xf numFmtId="179" fontId="32" fillId="0" borderId="12" xfId="1" applyNumberFormat="1" applyFont="1" applyBorder="1" applyAlignment="1">
      <alignment vertical="center"/>
    </xf>
    <xf numFmtId="179" fontId="32" fillId="0" borderId="24" xfId="1" applyNumberFormat="1" applyFont="1" applyBorder="1" applyAlignment="1">
      <alignment vertical="center"/>
    </xf>
    <xf numFmtId="179" fontId="29" fillId="0" borderId="37" xfId="1" applyNumberFormat="1" applyFont="1" applyBorder="1" applyAlignment="1">
      <alignment vertical="center"/>
    </xf>
    <xf numFmtId="179" fontId="32" fillId="0" borderId="4" xfId="1" applyNumberFormat="1" applyFont="1" applyBorder="1" applyAlignment="1">
      <alignment vertical="center"/>
    </xf>
    <xf numFmtId="179" fontId="32" fillId="0" borderId="0" xfId="1" applyNumberFormat="1" applyFont="1" applyBorder="1" applyAlignment="1">
      <alignment vertical="center"/>
    </xf>
    <xf numFmtId="179" fontId="29" fillId="0" borderId="36" xfId="1" applyNumberFormat="1" applyFont="1" applyBorder="1" applyAlignment="1">
      <alignment vertical="center"/>
    </xf>
    <xf numFmtId="179" fontId="32" fillId="0" borderId="62" xfId="1" applyNumberFormat="1" applyFont="1" applyBorder="1" applyAlignment="1">
      <alignment vertical="center"/>
    </xf>
    <xf numFmtId="179" fontId="32" fillId="0" borderId="72" xfId="1" applyNumberFormat="1" applyFont="1" applyBorder="1" applyAlignment="1">
      <alignment vertical="center"/>
    </xf>
    <xf numFmtId="179" fontId="29" fillId="0" borderId="69" xfId="1" applyNumberFormat="1" applyFont="1" applyBorder="1" applyAlignment="1">
      <alignment vertical="center"/>
    </xf>
    <xf numFmtId="179" fontId="29" fillId="0" borderId="83" xfId="1" applyNumberFormat="1" applyFont="1" applyBorder="1" applyAlignment="1">
      <alignment vertical="center"/>
    </xf>
    <xf numFmtId="179" fontId="32" fillId="0" borderId="85" xfId="1" applyNumberFormat="1" applyFont="1" applyBorder="1" applyAlignment="1">
      <alignment vertical="center"/>
    </xf>
    <xf numFmtId="179" fontId="32" fillId="0" borderId="84" xfId="1" applyNumberFormat="1" applyFont="1" applyBorder="1" applyAlignment="1">
      <alignment vertical="center"/>
    </xf>
    <xf numFmtId="179" fontId="29" fillId="0" borderId="67" xfId="1" applyNumberFormat="1" applyFont="1" applyBorder="1" applyAlignment="1">
      <alignment vertical="center"/>
    </xf>
    <xf numFmtId="179" fontId="32" fillId="0" borderId="8" xfId="1" applyNumberFormat="1" applyFont="1" applyBorder="1" applyAlignment="1">
      <alignment vertical="center"/>
    </xf>
    <xf numFmtId="179" fontId="32" fillId="0" borderId="79" xfId="1" applyNumberFormat="1" applyFont="1" applyBorder="1" applyAlignment="1">
      <alignment vertical="center"/>
    </xf>
    <xf numFmtId="179" fontId="29" fillId="0" borderId="65" xfId="1" applyNumberFormat="1" applyFont="1" applyBorder="1" applyAlignment="1">
      <alignment vertical="center"/>
    </xf>
    <xf numFmtId="179" fontId="32" fillId="0" borderId="11" xfId="1" applyNumberFormat="1" applyFont="1" applyBorder="1" applyAlignment="1">
      <alignment vertical="center"/>
    </xf>
    <xf numFmtId="179" fontId="32" fillId="0" borderId="25" xfId="1" applyNumberFormat="1" applyFont="1" applyBorder="1" applyAlignment="1">
      <alignment vertical="center"/>
    </xf>
    <xf numFmtId="179" fontId="32" fillId="0" borderId="20" xfId="1" applyNumberFormat="1" applyFont="1" applyBorder="1" applyAlignment="1">
      <alignment vertical="center"/>
    </xf>
    <xf numFmtId="179" fontId="32" fillId="0" borderId="42" xfId="1" applyNumberFormat="1" applyFont="1" applyBorder="1" applyAlignment="1">
      <alignment vertical="center"/>
    </xf>
    <xf numFmtId="179" fontId="29" fillId="0" borderId="66" xfId="1" applyNumberFormat="1" applyFont="1" applyBorder="1" applyAlignment="1">
      <alignment vertical="center"/>
    </xf>
    <xf numFmtId="176" fontId="29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9" fillId="0" borderId="76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horizontal="right" vertical="center"/>
    </xf>
    <xf numFmtId="176" fontId="29" fillId="0" borderId="82" xfId="1" applyNumberFormat="1" applyFont="1" applyBorder="1" applyAlignment="1">
      <alignment vertical="center"/>
    </xf>
    <xf numFmtId="176" fontId="29" fillId="0" borderId="78" xfId="1" applyNumberFormat="1" applyFont="1" applyBorder="1" applyAlignment="1">
      <alignment vertical="center"/>
    </xf>
    <xf numFmtId="176" fontId="29" fillId="0" borderId="38" xfId="1" applyNumberFormat="1" applyFont="1" applyBorder="1" applyAlignment="1">
      <alignment vertical="center"/>
    </xf>
    <xf numFmtId="176" fontId="29" fillId="0" borderId="43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177" fontId="31" fillId="0" borderId="37" xfId="1" applyNumberFormat="1" applyFont="1" applyFill="1" applyBorder="1" applyAlignment="1">
      <alignment vertical="center"/>
    </xf>
    <xf numFmtId="177" fontId="30" fillId="0" borderId="88" xfId="1" applyNumberFormat="1" applyFont="1" applyFill="1" applyBorder="1" applyAlignment="1">
      <alignment vertical="center"/>
    </xf>
    <xf numFmtId="177" fontId="30" fillId="0" borderId="37" xfId="1" applyNumberFormat="1" applyFont="1" applyFill="1" applyBorder="1" applyAlignment="1">
      <alignment vertical="center"/>
    </xf>
    <xf numFmtId="177" fontId="30" fillId="0" borderId="29" xfId="1" applyNumberFormat="1" applyFont="1" applyFill="1" applyBorder="1" applyAlignment="1">
      <alignment vertical="center"/>
    </xf>
    <xf numFmtId="38" fontId="40" fillId="0" borderId="0" xfId="1" applyFont="1" applyAlignment="1"/>
    <xf numFmtId="38" fontId="37" fillId="0" borderId="0" xfId="1" applyFont="1" applyAlignment="1">
      <alignment horizontal="center"/>
    </xf>
    <xf numFmtId="0" fontId="40" fillId="0" borderId="0" xfId="1" applyNumberFormat="1" applyFont="1" applyBorder="1"/>
    <xf numFmtId="0" fontId="37" fillId="0" borderId="0" xfId="1" applyNumberFormat="1" applyFont="1" applyBorder="1"/>
    <xf numFmtId="0" fontId="37" fillId="0" borderId="0" xfId="1" applyNumberFormat="1" applyFont="1" applyBorder="1" applyAlignment="1">
      <alignment horizontal="center"/>
    </xf>
    <xf numFmtId="38" fontId="41" fillId="0" borderId="0" xfId="1" applyFont="1"/>
    <xf numFmtId="38" fontId="42" fillId="0" borderId="0" xfId="1" applyFont="1"/>
    <xf numFmtId="38" fontId="42" fillId="0" borderId="0" xfId="1" applyFont="1" applyAlignment="1">
      <alignment horizontal="center"/>
    </xf>
    <xf numFmtId="38" fontId="43" fillId="0" borderId="0" xfId="1" applyFont="1"/>
    <xf numFmtId="38" fontId="44" fillId="0" borderId="0" xfId="1" applyFont="1"/>
    <xf numFmtId="38" fontId="41" fillId="0" borderId="0" xfId="1" applyFont="1" applyBorder="1"/>
    <xf numFmtId="38" fontId="42" fillId="0" borderId="0" xfId="1" applyFont="1" applyBorder="1"/>
    <xf numFmtId="180" fontId="43" fillId="0" borderId="0" xfId="1" applyNumberFormat="1" applyFont="1"/>
    <xf numFmtId="38" fontId="16" fillId="0" borderId="0" xfId="1" applyFont="1" applyBorder="1"/>
    <xf numFmtId="38" fontId="45" fillId="0" borderId="0" xfId="1" applyFont="1"/>
    <xf numFmtId="38" fontId="46" fillId="0" borderId="0" xfId="1" applyFont="1" applyAlignment="1">
      <alignment horizontal="center" vertical="center"/>
    </xf>
    <xf numFmtId="38" fontId="47" fillId="0" borderId="0" xfId="1" applyFont="1"/>
    <xf numFmtId="0" fontId="6" fillId="0" borderId="0" xfId="0" applyFont="1" applyAlignment="1"/>
    <xf numFmtId="38" fontId="39" fillId="0" borderId="0" xfId="1" applyFont="1" applyAlignment="1"/>
    <xf numFmtId="179" fontId="32" fillId="0" borderId="89" xfId="1" applyNumberFormat="1" applyFont="1" applyBorder="1" applyAlignment="1">
      <alignment vertical="center"/>
    </xf>
    <xf numFmtId="38" fontId="44" fillId="0" borderId="0" xfId="1" applyFont="1" applyBorder="1"/>
    <xf numFmtId="176" fontId="29" fillId="0" borderId="73" xfId="1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/>
    </xf>
    <xf numFmtId="0" fontId="18" fillId="0" borderId="23" xfId="1" applyNumberFormat="1" applyFont="1" applyBorder="1" applyAlignment="1">
      <alignment horizontal="center" vertical="center"/>
    </xf>
    <xf numFmtId="0" fontId="18" fillId="0" borderId="64" xfId="1" applyNumberFormat="1" applyFont="1" applyBorder="1" applyAlignment="1">
      <alignment horizontal="center" vertical="center"/>
    </xf>
    <xf numFmtId="182" fontId="43" fillId="0" borderId="0" xfId="1" applyNumberFormat="1" applyFont="1"/>
    <xf numFmtId="182" fontId="7" fillId="0" borderId="0" xfId="1" applyNumberFormat="1" applyFont="1"/>
    <xf numFmtId="38" fontId="48" fillId="0" borderId="0" xfId="1" applyFont="1"/>
    <xf numFmtId="38" fontId="49" fillId="0" borderId="0" xfId="1" applyFont="1"/>
    <xf numFmtId="38" fontId="49" fillId="0" borderId="0" xfId="1" applyFont="1" applyAlignment="1">
      <alignment horizontal="center"/>
    </xf>
    <xf numFmtId="38" fontId="49" fillId="0" borderId="0" xfId="1" applyFont="1" applyFill="1"/>
    <xf numFmtId="38" fontId="50" fillId="0" borderId="0" xfId="1" applyFont="1"/>
    <xf numFmtId="38" fontId="49" fillId="0" borderId="0" xfId="1" applyFont="1" applyBorder="1"/>
    <xf numFmtId="38" fontId="16" fillId="0" borderId="0" xfId="1" applyFont="1" applyFill="1"/>
    <xf numFmtId="0" fontId="18" fillId="0" borderId="32" xfId="1" applyNumberFormat="1" applyFont="1" applyFill="1" applyBorder="1" applyAlignment="1">
      <alignment vertical="center"/>
    </xf>
    <xf numFmtId="38" fontId="40" fillId="0" borderId="0" xfId="1" applyFont="1" applyFill="1" applyAlignment="1"/>
    <xf numFmtId="176" fontId="12" fillId="0" borderId="0" xfId="1" applyNumberFormat="1" applyFont="1" applyFill="1" applyBorder="1"/>
    <xf numFmtId="38" fontId="9" fillId="0" borderId="0" xfId="1" applyFont="1" applyFill="1" applyBorder="1"/>
    <xf numFmtId="38" fontId="16" fillId="0" borderId="0" xfId="1" applyFont="1" applyFill="1" applyBorder="1"/>
    <xf numFmtId="183" fontId="16" fillId="0" borderId="0" xfId="1" applyNumberFormat="1" applyFont="1"/>
    <xf numFmtId="38" fontId="25" fillId="0" borderId="0" xfId="1" applyFont="1" applyAlignment="1">
      <alignment horizontal="left" vertical="center"/>
    </xf>
    <xf numFmtId="38" fontId="24" fillId="0" borderId="0" xfId="1" applyFont="1"/>
    <xf numFmtId="0" fontId="25" fillId="0" borderId="0" xfId="1" applyNumberFormat="1" applyFont="1" applyBorder="1" applyAlignment="1">
      <alignment vertical="center" wrapText="1"/>
    </xf>
    <xf numFmtId="38" fontId="7" fillId="0" borderId="0" xfId="1" applyFont="1" applyBorder="1"/>
    <xf numFmtId="38" fontId="16" fillId="0" borderId="0" xfId="1" applyFont="1" applyAlignment="1">
      <alignment wrapText="1"/>
    </xf>
    <xf numFmtId="0" fontId="51" fillId="0" borderId="0" xfId="1" applyNumberFormat="1" applyFont="1" applyBorder="1" applyAlignment="1">
      <alignment vertical="center" wrapText="1"/>
    </xf>
    <xf numFmtId="38" fontId="52" fillId="0" borderId="0" xfId="1" applyFont="1" applyAlignment="1">
      <alignment wrapText="1"/>
    </xf>
    <xf numFmtId="38" fontId="52" fillId="0" borderId="0" xfId="1" applyFont="1"/>
    <xf numFmtId="182" fontId="16" fillId="0" borderId="0" xfId="1" applyNumberFormat="1" applyFont="1" applyAlignment="1">
      <alignment wrapText="1"/>
    </xf>
    <xf numFmtId="182" fontId="16" fillId="0" borderId="0" xfId="1" applyNumberFormat="1" applyFont="1"/>
    <xf numFmtId="38" fontId="33" fillId="0" borderId="0" xfId="1" applyFont="1" applyAlignment="1">
      <alignment horizontal="center" vertical="center"/>
    </xf>
    <xf numFmtId="0" fontId="16" fillId="0" borderId="0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 shrinkToFit="1"/>
    </xf>
    <xf numFmtId="181" fontId="31" fillId="0" borderId="0" xfId="1" applyNumberFormat="1" applyFont="1" applyFill="1" applyBorder="1" applyAlignment="1">
      <alignment vertical="center"/>
    </xf>
    <xf numFmtId="181" fontId="30" fillId="0" borderId="0" xfId="1" applyNumberFormat="1" applyFont="1" applyFill="1" applyBorder="1" applyAlignment="1">
      <alignment vertical="center"/>
    </xf>
    <xf numFmtId="38" fontId="24" fillId="0" borderId="0" xfId="1" applyFont="1" applyAlignment="1">
      <alignment wrapText="1"/>
    </xf>
    <xf numFmtId="0" fontId="53" fillId="0" borderId="0" xfId="1" applyNumberFormat="1" applyFont="1" applyBorder="1" applyAlignment="1">
      <alignment vertical="center" wrapText="1"/>
    </xf>
    <xf numFmtId="38" fontId="54" fillId="0" borderId="0" xfId="1" applyFont="1" applyAlignment="1">
      <alignment wrapText="1"/>
    </xf>
    <xf numFmtId="38" fontId="25" fillId="0" borderId="0" xfId="1" applyFont="1"/>
    <xf numFmtId="178" fontId="25" fillId="0" borderId="87" xfId="1" applyNumberFormat="1" applyFont="1" applyBorder="1" applyAlignment="1">
      <alignment vertical="center"/>
    </xf>
    <xf numFmtId="178" fontId="17" fillId="0" borderId="94" xfId="1" applyNumberFormat="1" applyFont="1" applyBorder="1" applyAlignment="1">
      <alignment vertical="center"/>
    </xf>
    <xf numFmtId="178" fontId="25" fillId="0" borderId="95" xfId="1" applyNumberFormat="1" applyFont="1" applyBorder="1" applyAlignment="1">
      <alignment vertical="center"/>
    </xf>
    <xf numFmtId="178" fontId="25" fillId="0" borderId="96" xfId="1" applyNumberFormat="1" applyFont="1" applyBorder="1" applyAlignment="1">
      <alignment vertical="center"/>
    </xf>
    <xf numFmtId="178" fontId="25" fillId="0" borderId="97" xfId="1" applyNumberFormat="1" applyFont="1" applyBorder="1" applyAlignment="1">
      <alignment vertical="center"/>
    </xf>
    <xf numFmtId="178" fontId="17" fillId="0" borderId="100" xfId="1" applyNumberFormat="1" applyFont="1" applyBorder="1" applyAlignment="1">
      <alignment vertical="center"/>
    </xf>
    <xf numFmtId="178" fontId="25" fillId="0" borderId="101" xfId="1" applyNumberFormat="1" applyFont="1" applyBorder="1" applyAlignment="1">
      <alignment vertical="center"/>
    </xf>
    <xf numFmtId="178" fontId="25" fillId="0" borderId="102" xfId="1" applyNumberFormat="1" applyFont="1" applyBorder="1" applyAlignment="1">
      <alignment vertical="center"/>
    </xf>
    <xf numFmtId="178" fontId="25" fillId="0" borderId="102" xfId="1" applyNumberFormat="1" applyFont="1" applyBorder="1" applyAlignment="1">
      <alignment horizontal="right" vertical="center"/>
    </xf>
    <xf numFmtId="178" fontId="25" fillId="0" borderId="103" xfId="1" applyNumberFormat="1" applyFont="1" applyBorder="1" applyAlignment="1">
      <alignment vertical="center"/>
    </xf>
    <xf numFmtId="178" fontId="25" fillId="0" borderId="63" xfId="1" applyNumberFormat="1" applyFont="1" applyBorder="1" applyAlignment="1">
      <alignment vertical="center"/>
    </xf>
    <xf numFmtId="49" fontId="18" fillId="0" borderId="36" xfId="1" applyNumberFormat="1" applyFont="1" applyFill="1" applyBorder="1" applyAlignment="1">
      <alignment horizontal="center" vertical="center"/>
    </xf>
    <xf numFmtId="177" fontId="31" fillId="0" borderId="47" xfId="1" applyNumberFormat="1" applyFont="1" applyFill="1" applyBorder="1" applyAlignment="1">
      <alignment vertical="center"/>
    </xf>
    <xf numFmtId="0" fontId="16" fillId="0" borderId="107" xfId="1" applyNumberFormat="1" applyFont="1" applyBorder="1" applyAlignment="1">
      <alignment vertical="center"/>
    </xf>
    <xf numFmtId="0" fontId="22" fillId="0" borderId="108" xfId="1" applyNumberFormat="1" applyFont="1" applyBorder="1" applyAlignment="1">
      <alignment horizontal="center" vertical="center" shrinkToFit="1"/>
    </xf>
    <xf numFmtId="0" fontId="22" fillId="0" borderId="109" xfId="1" applyNumberFormat="1" applyFont="1" applyBorder="1" applyAlignment="1">
      <alignment horizontal="center" vertical="center" shrinkToFit="1"/>
    </xf>
    <xf numFmtId="181" fontId="31" fillId="0" borderId="110" xfId="1" applyNumberFormat="1" applyFont="1" applyFill="1" applyBorder="1" applyAlignment="1">
      <alignment vertical="center"/>
    </xf>
    <xf numFmtId="181" fontId="30" fillId="0" borderId="111" xfId="1" applyNumberFormat="1" applyFont="1" applyFill="1" applyBorder="1" applyAlignment="1">
      <alignment vertical="center"/>
    </xf>
    <xf numFmtId="181" fontId="30" fillId="0" borderId="112" xfId="1" applyNumberFormat="1" applyFont="1" applyFill="1" applyBorder="1" applyAlignment="1">
      <alignment vertical="center"/>
    </xf>
    <xf numFmtId="181" fontId="31" fillId="0" borderId="113" xfId="1" applyNumberFormat="1" applyFont="1" applyFill="1" applyBorder="1" applyAlignment="1">
      <alignment vertical="center"/>
    </xf>
    <xf numFmtId="181" fontId="31" fillId="0" borderId="111" xfId="1" applyNumberFormat="1" applyFont="1" applyFill="1" applyBorder="1" applyAlignment="1">
      <alignment vertical="center"/>
    </xf>
    <xf numFmtId="180" fontId="6" fillId="0" borderId="0" xfId="1" applyNumberFormat="1" applyFont="1" applyBorder="1"/>
    <xf numFmtId="38" fontId="33" fillId="0" borderId="0" xfId="1" applyFont="1" applyAlignment="1">
      <alignment horizontal="center" vertical="center"/>
    </xf>
    <xf numFmtId="38" fontId="24" fillId="0" borderId="0" xfId="1" applyFont="1" applyBorder="1" applyAlignment="1"/>
    <xf numFmtId="0" fontId="16" fillId="0" borderId="0" xfId="0" applyFont="1" applyBorder="1" applyAlignment="1"/>
    <xf numFmtId="0" fontId="25" fillId="0" borderId="32" xfId="1" applyNumberFormat="1" applyFont="1" applyBorder="1" applyAlignment="1">
      <alignment horizontal="center" vertical="center" wrapText="1"/>
    </xf>
    <xf numFmtId="0" fontId="25" fillId="0" borderId="33" xfId="1" applyNumberFormat="1" applyFont="1" applyBorder="1" applyAlignment="1">
      <alignment horizontal="center" vertical="center" wrapText="1"/>
    </xf>
    <xf numFmtId="0" fontId="25" fillId="0" borderId="34" xfId="1" applyNumberFormat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horizontal="center" vertical="center" wrapText="1"/>
    </xf>
    <xf numFmtId="0" fontId="25" fillId="0" borderId="0" xfId="1" applyNumberFormat="1" applyFont="1" applyBorder="1" applyAlignment="1">
      <alignment horizontal="center" vertical="center" wrapText="1"/>
    </xf>
    <xf numFmtId="0" fontId="25" fillId="0" borderId="44" xfId="1" applyNumberFormat="1" applyFont="1" applyBorder="1" applyAlignment="1">
      <alignment horizontal="center" vertical="center" wrapText="1"/>
    </xf>
    <xf numFmtId="0" fontId="25" fillId="0" borderId="40" xfId="1" applyNumberFormat="1" applyFont="1" applyBorder="1" applyAlignment="1">
      <alignment horizontal="center" vertical="center" wrapText="1"/>
    </xf>
    <xf numFmtId="0" fontId="25" fillId="0" borderId="41" xfId="1" applyNumberFormat="1" applyFont="1" applyBorder="1" applyAlignment="1">
      <alignment horizontal="center" vertical="center" wrapText="1"/>
    </xf>
    <xf numFmtId="0" fontId="25" fillId="0" borderId="56" xfId="1" applyNumberFormat="1" applyFont="1" applyBorder="1" applyAlignment="1">
      <alignment horizontal="center" vertical="center" wrapText="1"/>
    </xf>
    <xf numFmtId="0" fontId="25" fillId="0" borderId="39" xfId="1" applyNumberFormat="1" applyFont="1" applyBorder="1" applyAlignment="1">
      <alignment horizontal="distributed" vertical="center" indent="1"/>
    </xf>
    <xf numFmtId="0" fontId="25" fillId="0" borderId="21" xfId="1" applyNumberFormat="1" applyFont="1" applyBorder="1" applyAlignment="1">
      <alignment horizontal="distributed" vertical="center" indent="1"/>
    </xf>
    <xf numFmtId="0" fontId="25" fillId="0" borderId="22" xfId="1" applyNumberFormat="1" applyFont="1" applyBorder="1" applyAlignment="1">
      <alignment horizontal="distributed" vertical="center" indent="1"/>
    </xf>
    <xf numFmtId="0" fontId="25" fillId="0" borderId="39" xfId="1" applyNumberFormat="1" applyFont="1" applyBorder="1" applyAlignment="1">
      <alignment horizontal="center" vertical="center" shrinkToFit="1"/>
    </xf>
    <xf numFmtId="0" fontId="25" fillId="0" borderId="21" xfId="1" applyNumberFormat="1" applyFont="1" applyBorder="1" applyAlignment="1">
      <alignment horizontal="center" vertical="center" shrinkToFit="1"/>
    </xf>
    <xf numFmtId="0" fontId="25" fillId="0" borderId="22" xfId="1" applyNumberFormat="1" applyFont="1" applyBorder="1" applyAlignment="1">
      <alignment horizontal="center" vertical="center" shrinkToFit="1"/>
    </xf>
    <xf numFmtId="0" fontId="17" fillId="0" borderId="39" xfId="1" applyNumberFormat="1" applyFont="1" applyBorder="1" applyAlignment="1">
      <alignment horizontal="distributed" vertical="center" indent="1"/>
    </xf>
    <xf numFmtId="0" fontId="17" fillId="0" borderId="21" xfId="1" applyNumberFormat="1" applyFont="1" applyBorder="1" applyAlignment="1">
      <alignment horizontal="distributed" vertical="center" indent="1"/>
    </xf>
    <xf numFmtId="0" fontId="17" fillId="0" borderId="22" xfId="1" applyNumberFormat="1" applyFont="1" applyBorder="1" applyAlignment="1">
      <alignment horizontal="distributed" vertical="center" indent="1"/>
    </xf>
    <xf numFmtId="0" fontId="21" fillId="0" borderId="4" xfId="1" applyNumberFormat="1" applyFont="1" applyBorder="1" applyAlignment="1">
      <alignment horizontal="center" vertical="center" wrapText="1"/>
    </xf>
    <xf numFmtId="0" fontId="21" fillId="0" borderId="4" xfId="1" applyNumberFormat="1" applyFont="1" applyBorder="1" applyAlignment="1">
      <alignment horizontal="center" vertical="center"/>
    </xf>
    <xf numFmtId="0" fontId="21" fillId="0" borderId="36" xfId="1" applyNumberFormat="1" applyFont="1" applyFill="1" applyBorder="1" applyAlignment="1">
      <alignment horizontal="center" vertical="center" wrapText="1"/>
    </xf>
    <xf numFmtId="0" fontId="21" fillId="0" borderId="36" xfId="1" applyNumberFormat="1" applyFont="1" applyFill="1" applyBorder="1" applyAlignment="1">
      <alignment horizontal="center" vertical="center"/>
    </xf>
    <xf numFmtId="0" fontId="21" fillId="0" borderId="3" xfId="1" applyNumberFormat="1" applyFont="1" applyBorder="1" applyAlignment="1">
      <alignment horizontal="center" vertical="center" wrapText="1"/>
    </xf>
    <xf numFmtId="0" fontId="21" fillId="0" borderId="3" xfId="1" applyNumberFormat="1" applyFont="1" applyBorder="1" applyAlignment="1">
      <alignment horizontal="center" vertical="center"/>
    </xf>
    <xf numFmtId="0" fontId="21" fillId="0" borderId="90" xfId="1" applyNumberFormat="1" applyFont="1" applyBorder="1" applyAlignment="1">
      <alignment horizontal="center" vertical="center" wrapText="1"/>
    </xf>
    <xf numFmtId="0" fontId="21" fillId="0" borderId="90" xfId="1" applyNumberFormat="1" applyFont="1" applyBorder="1" applyAlignment="1">
      <alignment horizontal="center" vertical="center"/>
    </xf>
    <xf numFmtId="38" fontId="27" fillId="0" borderId="49" xfId="1" applyFont="1" applyBorder="1" applyAlignment="1">
      <alignment horizontal="distributed" vertical="distributed" indent="1"/>
    </xf>
    <xf numFmtId="38" fontId="27" fillId="0" borderId="30" xfId="1" applyFont="1" applyBorder="1" applyAlignment="1">
      <alignment horizontal="distributed" vertical="distributed" indent="1"/>
    </xf>
    <xf numFmtId="38" fontId="34" fillId="0" borderId="0" xfId="1" applyFont="1" applyAlignment="1">
      <alignment horizontal="left" vertical="center"/>
    </xf>
    <xf numFmtId="38" fontId="26" fillId="0" borderId="46" xfId="1" applyFont="1" applyBorder="1" applyAlignment="1">
      <alignment horizontal="distributed" vertical="distributed" indent="1"/>
    </xf>
    <xf numFmtId="38" fontId="26" fillId="0" borderId="60" xfId="1" applyFont="1" applyBorder="1" applyAlignment="1">
      <alignment horizontal="distributed" vertical="distributed" indent="1"/>
    </xf>
    <xf numFmtId="38" fontId="27" fillId="0" borderId="47" xfId="1" applyFont="1" applyBorder="1" applyAlignment="1">
      <alignment horizontal="distributed" vertical="distributed" indent="1"/>
    </xf>
    <xf numFmtId="38" fontId="27" fillId="0" borderId="63" xfId="1" applyFont="1" applyBorder="1" applyAlignment="1">
      <alignment horizontal="distributed" vertical="distributed" indent="1"/>
    </xf>
    <xf numFmtId="38" fontId="27" fillId="0" borderId="39" xfId="1" applyFont="1" applyBorder="1" applyAlignment="1">
      <alignment horizontal="distributed" vertical="center" wrapText="1" indent="1"/>
    </xf>
    <xf numFmtId="38" fontId="27" fillId="0" borderId="22" xfId="1" applyFont="1" applyBorder="1" applyAlignment="1">
      <alignment horizontal="distributed" vertical="center" indent="1"/>
    </xf>
    <xf numFmtId="38" fontId="27" fillId="0" borderId="48" xfId="1" applyFont="1" applyBorder="1" applyAlignment="1">
      <alignment horizontal="distributed" vertical="distributed" indent="1"/>
    </xf>
    <xf numFmtId="38" fontId="27" fillId="0" borderId="31" xfId="1" applyFont="1" applyBorder="1" applyAlignment="1">
      <alignment horizontal="distributed" vertical="distributed" indent="1"/>
    </xf>
    <xf numFmtId="38" fontId="27" fillId="0" borderId="48" xfId="1" applyFont="1" applyBorder="1" applyAlignment="1">
      <alignment horizontal="distributed" vertical="center" wrapText="1" indent="1"/>
    </xf>
    <xf numFmtId="38" fontId="27" fillId="0" borderId="31" xfId="1" applyFont="1" applyBorder="1" applyAlignment="1">
      <alignment horizontal="distributed" vertical="center" indent="1"/>
    </xf>
    <xf numFmtId="38" fontId="25" fillId="0" borderId="0" xfId="1" applyFont="1" applyAlignment="1">
      <alignment vertical="center"/>
    </xf>
    <xf numFmtId="0" fontId="33" fillId="0" borderId="0" xfId="0" applyFont="1" applyAlignment="1">
      <alignment horizontal="left" vertical="center"/>
    </xf>
    <xf numFmtId="38" fontId="27" fillId="0" borderId="32" xfId="1" applyFont="1" applyBorder="1" applyAlignment="1">
      <alignment horizontal="center" vertical="center" wrapText="1"/>
    </xf>
    <xf numFmtId="38" fontId="27" fillId="0" borderId="34" xfId="1" applyFont="1" applyBorder="1" applyAlignment="1">
      <alignment horizontal="center" vertical="center"/>
    </xf>
    <xf numFmtId="38" fontId="27" fillId="0" borderId="36" xfId="1" applyFont="1" applyBorder="1" applyAlignment="1">
      <alignment horizontal="center" vertical="center"/>
    </xf>
    <xf numFmtId="38" fontId="27" fillId="0" borderId="44" xfId="1" applyFont="1" applyBorder="1" applyAlignment="1">
      <alignment horizontal="center" vertical="center"/>
    </xf>
    <xf numFmtId="38" fontId="27" fillId="0" borderId="40" xfId="1" applyFont="1" applyBorder="1" applyAlignment="1">
      <alignment horizontal="center" vertical="center"/>
    </xf>
    <xf numFmtId="38" fontId="27" fillId="0" borderId="56" xfId="1" applyFont="1" applyBorder="1" applyAlignment="1">
      <alignment horizontal="center" vertical="center"/>
    </xf>
    <xf numFmtId="0" fontId="25" fillId="0" borderId="2" xfId="1" applyNumberFormat="1" applyFont="1" applyBorder="1" applyAlignment="1">
      <alignment horizontal="center" vertical="center" wrapText="1"/>
    </xf>
    <xf numFmtId="0" fontId="25" fillId="0" borderId="4" xfId="1" applyNumberFormat="1" applyFont="1" applyBorder="1" applyAlignment="1">
      <alignment horizontal="center" vertical="center" wrapText="1"/>
    </xf>
    <xf numFmtId="0" fontId="25" fillId="0" borderId="6" xfId="1" applyNumberFormat="1" applyFont="1" applyBorder="1" applyAlignment="1">
      <alignment horizontal="center" vertical="center" wrapText="1"/>
    </xf>
    <xf numFmtId="0" fontId="25" fillId="0" borderId="35" xfId="1" applyNumberFormat="1" applyFont="1" applyBorder="1" applyAlignment="1">
      <alignment horizontal="center" vertical="center" wrapText="1"/>
    </xf>
    <xf numFmtId="0" fontId="25" fillId="0" borderId="23" xfId="1" applyNumberFormat="1" applyFont="1" applyBorder="1" applyAlignment="1">
      <alignment horizontal="center" vertical="center" wrapText="1"/>
    </xf>
    <xf numFmtId="0" fontId="25" fillId="0" borderId="58" xfId="1" applyNumberFormat="1" applyFont="1" applyBorder="1" applyAlignment="1">
      <alignment horizontal="center" vertical="center" wrapText="1"/>
    </xf>
    <xf numFmtId="38" fontId="19" fillId="0" borderId="70" xfId="1" applyFont="1" applyBorder="1" applyAlignment="1">
      <alignment horizontal="center" vertical="center" wrapText="1"/>
    </xf>
    <xf numFmtId="38" fontId="19" fillId="0" borderId="77" xfId="1" applyFont="1" applyBorder="1" applyAlignment="1">
      <alignment horizontal="center" vertical="center" wrapText="1"/>
    </xf>
    <xf numFmtId="38" fontId="25" fillId="0" borderId="105" xfId="1" applyFont="1" applyBorder="1" applyAlignment="1">
      <alignment horizontal="center" vertical="center" wrapText="1"/>
    </xf>
    <xf numFmtId="38" fontId="25" fillId="0" borderId="98" xfId="1" applyFont="1" applyBorder="1" applyAlignment="1">
      <alignment horizontal="center" vertical="center" wrapText="1"/>
    </xf>
    <xf numFmtId="38" fontId="25" fillId="0" borderId="99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4" xfId="1" applyFont="1" applyBorder="1" applyAlignment="1">
      <alignment horizontal="center" vertical="center" wrapText="1"/>
    </xf>
    <xf numFmtId="38" fontId="25" fillId="0" borderId="6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8" fontId="25" fillId="0" borderId="1" xfId="1" applyFont="1" applyBorder="1" applyAlignment="1">
      <alignment horizontal="center" vertical="center" wrapText="1"/>
    </xf>
    <xf numFmtId="38" fontId="25" fillId="0" borderId="3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38" fontId="25" fillId="0" borderId="50" xfId="1" applyFont="1" applyBorder="1" applyAlignment="1">
      <alignment horizontal="center" vertical="center"/>
    </xf>
    <xf numFmtId="38" fontId="25" fillId="0" borderId="7" xfId="1" applyFont="1" applyBorder="1" applyAlignment="1">
      <alignment horizontal="center" vertical="center"/>
    </xf>
    <xf numFmtId="38" fontId="25" fillId="0" borderId="45" xfId="1" applyFont="1" applyBorder="1" applyAlignment="1">
      <alignment horizontal="center" vertical="center"/>
    </xf>
    <xf numFmtId="38" fontId="25" fillId="0" borderId="91" xfId="1" applyFont="1" applyBorder="1" applyAlignment="1">
      <alignment horizontal="center" vertical="distributed"/>
    </xf>
    <xf numFmtId="38" fontId="25" fillId="0" borderId="90" xfId="1" applyFont="1" applyBorder="1" applyAlignment="1">
      <alignment horizontal="center" vertical="distributed"/>
    </xf>
    <xf numFmtId="38" fontId="25" fillId="0" borderId="9" xfId="1" applyFont="1" applyBorder="1" applyAlignment="1">
      <alignment horizontal="center" vertical="distributed"/>
    </xf>
    <xf numFmtId="38" fontId="17" fillId="0" borderId="51" xfId="1" applyFont="1" applyBorder="1" applyAlignment="1">
      <alignment horizontal="center" vertical="center"/>
    </xf>
    <xf numFmtId="38" fontId="17" fillId="0" borderId="52" xfId="1" applyFont="1" applyBorder="1" applyAlignment="1">
      <alignment horizontal="center" vertical="center"/>
    </xf>
    <xf numFmtId="38" fontId="25" fillId="0" borderId="106" xfId="1" applyFont="1" applyBorder="1" applyAlignment="1">
      <alignment horizontal="center" vertical="center" wrapText="1"/>
    </xf>
    <xf numFmtId="38" fontId="25" fillId="0" borderId="44" xfId="1" applyFont="1" applyBorder="1" applyAlignment="1">
      <alignment horizontal="center" vertical="center" wrapText="1"/>
    </xf>
    <xf numFmtId="38" fontId="25" fillId="0" borderId="56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distributed"/>
    </xf>
    <xf numFmtId="38" fontId="25" fillId="0" borderId="4" xfId="1" applyFont="1" applyBorder="1" applyAlignment="1">
      <alignment horizontal="center" vertical="distributed"/>
    </xf>
    <xf numFmtId="38" fontId="25" fillId="0" borderId="6" xfId="1" applyFont="1" applyBorder="1" applyAlignment="1">
      <alignment horizontal="center" vertical="distributed"/>
    </xf>
    <xf numFmtId="38" fontId="25" fillId="0" borderId="57" xfId="1" applyFont="1" applyBorder="1" applyAlignment="1">
      <alignment horizontal="center" vertical="center" wrapText="1"/>
    </xf>
    <xf numFmtId="38" fontId="25" fillId="0" borderId="23" xfId="1" applyFont="1" applyBorder="1" applyAlignment="1">
      <alignment horizontal="center" vertical="center" wrapText="1"/>
    </xf>
    <xf numFmtId="38" fontId="25" fillId="0" borderId="58" xfId="1" applyFont="1" applyBorder="1" applyAlignment="1">
      <alignment horizontal="center" vertical="center" wrapText="1"/>
    </xf>
    <xf numFmtId="38" fontId="25" fillId="0" borderId="104" xfId="1" applyFont="1" applyBorder="1" applyAlignment="1">
      <alignment horizontal="center" vertical="center" wrapText="1"/>
    </xf>
    <xf numFmtId="38" fontId="25" fillId="0" borderId="92" xfId="1" applyFont="1" applyBorder="1" applyAlignment="1">
      <alignment horizontal="center" vertical="center" wrapText="1"/>
    </xf>
    <xf numFmtId="38" fontId="25" fillId="0" borderId="93" xfId="1" applyFont="1" applyBorder="1" applyAlignment="1">
      <alignment horizontal="center" vertical="center" wrapText="1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2B1D6"/>
      <color rgb="FFF8A968"/>
      <color rgb="FFD48886"/>
      <color rgb="FF82A5D0"/>
      <color rgb="FFDD9A75"/>
      <color rgb="FFE5B397"/>
      <color rgb="FFF18BB2"/>
      <color rgb="FFD15D81"/>
      <color rgb="FF8970A8"/>
      <color rgb="FF46C8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E38-44B6-8F7C-9758D30BD3B4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E38-44B6-8F7C-9758D30BD3B4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E38-44B6-8F7C-9758D30BD3B4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E38-44B6-8F7C-9758D30BD3B4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E38-44B6-8F7C-9758D30BD3B4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E38-44B6-8F7C-9758D30BD3B4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E38-44B6-8F7C-9758D30BD3B4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E38-44B6-8F7C-9758D30BD3B4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E38-44B6-8F7C-9758D30BD3B4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E38-44B6-8F7C-9758D30BD3B4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E38-44B6-8F7C-9758D30BD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第２－１図 </a:t>
            </a: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　　在留資格別　不法残留者数の推移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1939333617633749"/>
          <c:y val="1.8473814055485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4542333893656554E-2"/>
          <c:y val="0.16395196325757161"/>
          <c:w val="0.87692887827223842"/>
          <c:h val="0.73340240020597713"/>
        </c:manualLayout>
      </c:layout>
      <c:lineChart>
        <c:grouping val="standard"/>
        <c:varyColors val="0"/>
        <c:ser>
          <c:idx val="0"/>
          <c:order val="0"/>
          <c:tx>
            <c:v>短期滞在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20000"/>
                  <a:lumOff val="80000"/>
                </a:schemeClr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47399</c:v>
              </c:pt>
              <c:pt idx="1">
                <c:v>51239</c:v>
              </c:pt>
              <c:pt idx="2">
                <c:v>50092</c:v>
              </c:pt>
              <c:pt idx="3">
                <c:v>43266</c:v>
              </c:pt>
              <c:pt idx="4">
                <c:v>38474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1B-4AE0-967B-5A8D540EFB38}"/>
            </c:ext>
          </c:extLst>
        </c:ser>
        <c:ser>
          <c:idx val="1"/>
          <c:order val="1"/>
          <c:tx>
            <c:v>技能実習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2">
                    <a:alpha val="98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9366</c:v>
              </c:pt>
              <c:pt idx="1">
                <c:v>12427</c:v>
              </c:pt>
              <c:pt idx="2">
                <c:v>13079</c:v>
              </c:pt>
              <c:pt idx="3">
                <c:v>7704</c:v>
              </c:pt>
              <c:pt idx="4">
                <c:v>6093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1B-4AE0-967B-5A8D540EFB38}"/>
            </c:ext>
          </c:extLst>
        </c:ser>
        <c:ser>
          <c:idx val="2"/>
          <c:order val="2"/>
          <c:tx>
            <c:v>特定活動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bg1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4224</c:v>
              </c:pt>
              <c:pt idx="1">
                <c:v>5688</c:v>
              </c:pt>
              <c:pt idx="2">
                <c:v>5904</c:v>
              </c:pt>
              <c:pt idx="3">
                <c:v>5305</c:v>
              </c:pt>
              <c:pt idx="4">
                <c:v>4562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1B-4AE0-967B-5A8D540EFB38}"/>
            </c:ext>
          </c:extLst>
        </c:ser>
        <c:ser>
          <c:idx val="3"/>
          <c:order val="3"/>
          <c:tx>
            <c:v>留学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28575">
                <a:solidFill>
                  <a:schemeClr val="accent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4708</c:v>
              </c:pt>
              <c:pt idx="1">
                <c:v>5543</c:v>
              </c:pt>
              <c:pt idx="2">
                <c:v>5041</c:v>
              </c:pt>
              <c:pt idx="3">
                <c:v>2436</c:v>
              </c:pt>
              <c:pt idx="4">
                <c:v>2302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1B-4AE0-967B-5A8D540EFB38}"/>
            </c:ext>
          </c:extLst>
        </c:ser>
        <c:ser>
          <c:idx val="4"/>
          <c:order val="4"/>
          <c:tx>
            <c:v>日本人の配偶者等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2946</c:v>
              </c:pt>
              <c:pt idx="1">
                <c:v>2687</c:v>
              </c:pt>
              <c:pt idx="2">
                <c:v>2608</c:v>
              </c:pt>
              <c:pt idx="3">
                <c:v>2300</c:v>
              </c:pt>
              <c:pt idx="4">
                <c:v>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D1B-4AE0-967B-5A8D540EFB38}"/>
            </c:ext>
          </c:extLst>
        </c:ser>
        <c:ser>
          <c:idx val="5"/>
          <c:order val="5"/>
          <c:tx>
            <c:v>その他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6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5524</c:v>
              </c:pt>
              <c:pt idx="1">
                <c:v>5308</c:v>
              </c:pt>
              <c:pt idx="2">
                <c:v>6144</c:v>
              </c:pt>
              <c:pt idx="3">
                <c:v>5748</c:v>
              </c:pt>
              <c:pt idx="4">
                <c:v>4818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1B-4AE0-967B-5A8D540E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10784"/>
        <c:axId val="870715776"/>
      </c:lineChart>
      <c:catAx>
        <c:axId val="8707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5776"/>
        <c:crosses val="autoZero"/>
        <c:auto val="1"/>
        <c:lblAlgn val="ctr"/>
        <c:lblOffset val="100"/>
        <c:noMultiLvlLbl val="0"/>
      </c:catAx>
      <c:valAx>
        <c:axId val="8707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0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1028556823655478E-2"/>
                <c:y val="0.1104530400959022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1400">
                      <a:solidFill>
                        <a:sysClr val="windowText" lastClr="000000"/>
                      </a:solidFill>
                    </a:rPr>
                    <a:t>（千人）</a:t>
                  </a:r>
                  <a:endParaRPr lang="en-US" altLang="ja-JP" sz="140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7334270473596852"/>
          <c:y val="5.8524452097736636E-2"/>
          <c:w val="0.71724241108436937"/>
          <c:h val="7.2466793741281163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 b="1" i="0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2000" b="1" i="0" baseline="0">
                <a:solidFill>
                  <a:sysClr val="windowText" lastClr="000000"/>
                </a:solidFill>
                <a:effectLst/>
              </a:rPr>
              <a:t>第２－２図 </a:t>
            </a:r>
            <a:r>
              <a:rPr lang="en-US" altLang="ja-JP" sz="2000" b="1" i="0" baseline="0">
                <a:solidFill>
                  <a:sysClr val="windowText" lastClr="000000"/>
                </a:solidFill>
                <a:effectLst/>
              </a:rPr>
              <a:t>】       </a:t>
            </a:r>
            <a:r>
              <a:rPr lang="ja-JP" altLang="ja-JP" sz="2000" b="1" i="0" baseline="0">
                <a:solidFill>
                  <a:sysClr val="windowText" lastClr="000000"/>
                </a:solidFill>
                <a:effectLst/>
              </a:rPr>
              <a:t>在留資格別　不法残留者数の割合（令和４年</a:t>
            </a:r>
            <a:r>
              <a:rPr lang="ja-JP" altLang="en-US" sz="2000" b="1" i="0" baseline="0">
                <a:solidFill>
                  <a:sysClr val="windowText" lastClr="000000"/>
                </a:solidFill>
                <a:effectLst/>
              </a:rPr>
              <a:t>７</a:t>
            </a:r>
            <a:r>
              <a:rPr lang="ja-JP" altLang="ja-JP" sz="2000" b="1" i="0" baseline="0">
                <a:solidFill>
                  <a:sysClr val="windowText" lastClr="000000"/>
                </a:solidFill>
                <a:effectLst/>
              </a:rPr>
              <a:t>月１日現在）</a:t>
            </a:r>
            <a:endParaRPr lang="ja-JP" altLang="ja-JP" sz="2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5423628745412757"/>
          <c:y val="3.6207282415377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528819424202837"/>
          <c:y val="0.28919735297206195"/>
          <c:w val="0.52717676992443874"/>
          <c:h val="0.5989940837680661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B1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AD-448C-9061-D75E3ED68817}"/>
              </c:ext>
            </c:extLst>
          </c:dPt>
          <c:dPt>
            <c:idx val="1"/>
            <c:bubble3D val="0"/>
            <c:spPr>
              <a:solidFill>
                <a:srgbClr val="D4888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3AD-448C-9061-D75E3ED688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3AD-448C-9061-D75E3ED688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AD-448C-9061-D75E3ED688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3AD-448C-9061-D75E3ED68817}"/>
              </c:ext>
            </c:extLst>
          </c:dPt>
          <c:dPt>
            <c:idx val="5"/>
            <c:bubble3D val="0"/>
            <c:spPr>
              <a:solidFill>
                <a:srgbClr val="F8A96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AD-448C-9061-D75E3ED68817}"/>
              </c:ext>
            </c:extLst>
          </c:dPt>
          <c:dLbls>
            <c:dLbl>
              <c:idx val="0"/>
              <c:layout>
                <c:manualLayout>
                  <c:x val="-0.17477060430564781"/>
                  <c:y val="-0.167713068570084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38,474</a:t>
                    </a:r>
                    <a:r>
                      <a:rPr lang="ja-JP" altLang="en-US" baseline="0"/>
                      <a:t>人、 </a:t>
                    </a:r>
                    <a:fld id="{86FFE8C9-21DE-477A-96D3-3232A37D70AF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AD-448C-9061-D75E3ED68817}"/>
                </c:ext>
              </c:extLst>
            </c:dLbl>
            <c:dLbl>
              <c:idx val="1"/>
              <c:layout>
                <c:manualLayout>
                  <c:x val="-1.8828151002598763E-2"/>
                  <c:y val="6.516883871019018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6,093</a:t>
                    </a:r>
                    <a:r>
                      <a:rPr lang="ja-JP" altLang="en-US" baseline="0"/>
                      <a:t>人、 </a:t>
                    </a:r>
                    <a:fld id="{C30F9FAC-1BB7-45BA-9D46-B8338198864F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3AD-448C-9061-D75E3ED68817}"/>
                </c:ext>
              </c:extLst>
            </c:dLbl>
            <c:dLbl>
              <c:idx val="2"/>
              <c:layout>
                <c:manualLayout>
                  <c:x val="-1.6452763813583654E-2"/>
                  <c:y val="1.6039576785617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4,562</a:t>
                    </a:r>
                    <a:r>
                      <a:rPr lang="ja-JP" altLang="en-US" baseline="0"/>
                      <a:t>人、</a:t>
                    </a:r>
                    <a:fld id="{48D59732-725B-4038-AAD1-7CB90F73EC89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3AD-448C-9061-D75E3ED68817}"/>
                </c:ext>
              </c:extLst>
            </c:dLbl>
            <c:dLbl>
              <c:idx val="3"/>
              <c:layout>
                <c:manualLayout>
                  <c:x val="-4.9412245566343709E-2"/>
                  <c:y val="1.52993181651216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2,302</a:t>
                    </a:r>
                    <a:r>
                      <a:rPr lang="ja-JP" altLang="en-US" baseline="0"/>
                      <a:t>人、 </a:t>
                    </a:r>
                    <a:fld id="{33CADF46-5078-4060-B2E6-E65328383C8C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3AD-448C-9061-D75E3ED68817}"/>
                </c:ext>
              </c:extLst>
            </c:dLbl>
            <c:dLbl>
              <c:idx val="4"/>
              <c:layout>
                <c:manualLayout>
                  <c:x val="-1.0454887869074385E-2"/>
                  <c:y val="-5.55252760750538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1,992</a:t>
                    </a:r>
                    <a:r>
                      <a:rPr lang="ja-JP" altLang="en-US" baseline="0"/>
                      <a:t>人、 </a:t>
                    </a:r>
                    <a:fld id="{5BD733FC-FD36-4E45-9ED3-BA947F764D3C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3AD-448C-9061-D75E3ED68817}"/>
                </c:ext>
              </c:extLst>
            </c:dLbl>
            <c:dLbl>
              <c:idx val="5"/>
              <c:layout>
                <c:manualLayout>
                  <c:x val="0.11172299855826101"/>
                  <c:y val="-6.06347911375606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4,818</a:t>
                    </a:r>
                    <a:r>
                      <a:rPr lang="ja-JP" altLang="en-US" baseline="0"/>
                      <a:t>人、 </a:t>
                    </a:r>
                    <a:fld id="{2076FBBC-16C6-443D-B389-A03751817F32}" type="PERCENTAGE">
                      <a:rPr lang="en-US" altLang="ja-JP" baseline="0"/>
                      <a:pPr>
                        <a:defRPr sz="20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5294202247504"/>
                      <c:h val="7.74820236324476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AD-448C-9061-D75E3ED68817}"/>
                </c:ext>
              </c:extLst>
            </c:dLbl>
            <c:numFmt formatCode="0.0%" sourceLinked="0"/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短期滞在</c:v>
              </c:pt>
              <c:pt idx="1">
                <c:v>技能実習</c:v>
              </c:pt>
              <c:pt idx="2">
                <c:v>特定活動</c:v>
              </c:pt>
              <c:pt idx="3">
                <c:v>留学</c:v>
              </c:pt>
              <c:pt idx="4">
                <c:v>日本人の配偶者等</c:v>
              </c:pt>
              <c:pt idx="5">
                <c:v>その他</c:v>
              </c:pt>
            </c:strLit>
          </c:cat>
          <c:val>
            <c:numLit>
              <c:formatCode>General</c:formatCode>
              <c:ptCount val="6"/>
              <c:pt idx="0">
                <c:v>38474</c:v>
              </c:pt>
              <c:pt idx="1">
                <c:v>6093</c:v>
              </c:pt>
              <c:pt idx="2">
                <c:v>4562</c:v>
              </c:pt>
              <c:pt idx="3">
                <c:v>2302</c:v>
              </c:pt>
              <c:pt idx="4">
                <c:v>1992</c:v>
              </c:pt>
              <c:pt idx="5">
                <c:v>4818</c:v>
              </c:pt>
            </c:numLit>
          </c:val>
          <c:extLst>
            <c:ext xmlns:c16="http://schemas.microsoft.com/office/drawing/2014/chart" uri="{C3380CC4-5D6E-409C-BE32-E72D297353CC}">
              <c16:uniqueId val="{00000000-F3AD-448C-9061-D75E3ED6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45120099668817"/>
          <c:y val="0.2564134378988171"/>
          <c:w val="0.23020092388440308"/>
          <c:h val="0.40400960394542484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8E-4161-884C-6F67E8A6F088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8E-4161-884C-6F67E8A6F088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8E-4161-884C-6F67E8A6F088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8E-4161-884C-6F67E8A6F088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8E-4161-884C-6F67E8A6F088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8E-4161-884C-6F67E8A6F088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8E-4161-884C-6F67E8A6F088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88E-4161-884C-6F67E8A6F088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88E-4161-884C-6F67E8A6F088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88E-4161-884C-6F67E8A6F088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88E-4161-884C-6F67E8A6F088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88E-4161-884C-6F67E8A6F088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888E-4161-884C-6F67E8A6F088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88E-4161-884C-6F67E8A6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272"/>
        <c:axId val="88392064"/>
      </c:barChart>
      <c:catAx>
        <c:axId val="8839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2064"/>
        <c:crosses val="autoZero"/>
        <c:auto val="0"/>
        <c:lblAlgn val="ctr"/>
        <c:lblOffset val="100"/>
        <c:tickMarkSkip val="1"/>
        <c:noMultiLvlLbl val="0"/>
      </c:catAx>
      <c:valAx>
        <c:axId val="883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EF5F-48EA-9C7C-75AE83833073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EF5F-48EA-9C7C-75AE83833073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EF5F-48EA-9C7C-75AE83833073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EF5F-48EA-9C7C-75AE83833073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EF5F-48EA-9C7C-75AE83833073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EF5F-48EA-9C7C-75AE83833073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EF5F-48EA-9C7C-75AE83833073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EF5F-48EA-9C7C-75AE83833073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EF5F-48EA-9C7C-75AE83833073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EF5F-48EA-9C7C-75AE83833073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EF5F-48EA-9C7C-75AE83833073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EF5F-48EA-9C7C-75AE83833073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EF5F-48EA-9C7C-75AE8383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088"/>
        <c:axId val="89182976"/>
      </c:barChart>
      <c:catAx>
        <c:axId val="8917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82976"/>
        <c:crosses val="autoZero"/>
        <c:auto val="0"/>
        <c:lblAlgn val="ctr"/>
        <c:lblOffset val="100"/>
        <c:tickMarkSkip val="1"/>
        <c:noMultiLvlLbl val="0"/>
      </c:catAx>
      <c:valAx>
        <c:axId val="89182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>
                <a:solidFill>
                  <a:schemeClr val="tx1"/>
                </a:solidFill>
              </a:rPr>
              <a:t>【 </a:t>
            </a:r>
            <a:r>
              <a:rPr lang="ja-JP" sz="1400" baseline="0">
                <a:solidFill>
                  <a:schemeClr val="tx1"/>
                </a:solidFill>
              </a:rPr>
              <a:t>第１</a:t>
            </a:r>
            <a:r>
              <a:rPr lang="ja-JP" altLang="en-US" sz="1400" baseline="0">
                <a:solidFill>
                  <a:schemeClr val="tx1"/>
                </a:solidFill>
              </a:rPr>
              <a:t>－１</a:t>
            </a:r>
            <a:r>
              <a:rPr lang="ja-JP" sz="1400" baseline="0">
                <a:solidFill>
                  <a:schemeClr val="tx1"/>
                </a:solidFill>
              </a:rPr>
              <a:t>図 </a:t>
            </a:r>
            <a:r>
              <a:rPr lang="en-US" sz="1400" baseline="0">
                <a:solidFill>
                  <a:schemeClr val="tx1"/>
                </a:solidFill>
              </a:rPr>
              <a:t>】</a:t>
            </a:r>
            <a:r>
              <a:rPr lang="ja-JP" sz="1400" baseline="0">
                <a:solidFill>
                  <a:schemeClr val="tx1"/>
                </a:solidFill>
              </a:rPr>
              <a:t>　　国籍・地域別　不法残留者数の推移</a:t>
            </a:r>
          </a:p>
        </c:rich>
      </c:tx>
      <c:layout>
        <c:manualLayout>
          <c:xMode val="edge"/>
          <c:yMode val="edge"/>
          <c:x val="0.16269275986275694"/>
          <c:y val="2.3500075494950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731837072129974E-2"/>
          <c:y val="0.16955383809219313"/>
          <c:w val="0.87578942964309014"/>
          <c:h val="0.75359319391983459"/>
        </c:manualLayout>
      </c:layout>
      <c:lineChart>
        <c:grouping val="standard"/>
        <c:varyColors val="0"/>
        <c:ser>
          <c:idx val="0"/>
          <c:order val="0"/>
          <c:tx>
            <c:v>その他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16986</c:v>
              </c:pt>
              <c:pt idx="1">
                <c:v>17053</c:v>
              </c:pt>
              <c:pt idx="2">
                <c:v>17306</c:v>
              </c:pt>
              <c:pt idx="3">
                <c:v>18012</c:v>
              </c:pt>
              <c:pt idx="4">
                <c:v>16578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1B-42CB-8E07-D9E23268ECD9}"/>
            </c:ext>
          </c:extLst>
        </c:ser>
        <c:ser>
          <c:idx val="9"/>
          <c:order val="1"/>
          <c:tx>
            <c:v>韓国</c:v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12876</c:v>
              </c:pt>
              <c:pt idx="1">
                <c:v>12766</c:v>
              </c:pt>
              <c:pt idx="2">
                <c:v>12563</c:v>
              </c:pt>
              <c:pt idx="3">
                <c:v>12433</c:v>
              </c:pt>
              <c:pt idx="4">
                <c:v>11631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E1B-42CB-8E07-D9E23268ECD9}"/>
            </c:ext>
          </c:extLst>
        </c:ser>
        <c:ser>
          <c:idx val="7"/>
          <c:order val="2"/>
          <c:tx>
            <c:v>タイ</c:v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6768</c:v>
              </c:pt>
              <c:pt idx="1">
                <c:v>7480</c:v>
              </c:pt>
              <c:pt idx="2">
                <c:v>8872</c:v>
              </c:pt>
              <c:pt idx="3">
                <c:v>8691</c:v>
              </c:pt>
              <c:pt idx="4">
                <c:v>7783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E1B-42CB-8E07-D9E23268ECD9}"/>
            </c:ext>
          </c:extLst>
        </c:ser>
        <c:ser>
          <c:idx val="8"/>
          <c:order val="3"/>
          <c:tx>
            <c:v>中国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9390</c:v>
              </c:pt>
              <c:pt idx="1">
                <c:v>10119</c:v>
              </c:pt>
              <c:pt idx="2">
                <c:v>10902</c:v>
              </c:pt>
              <c:pt idx="3">
                <c:v>10335</c:v>
              </c:pt>
              <c:pt idx="4">
                <c:v>7716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1B-42CB-8E07-D9E23268ECD9}"/>
            </c:ext>
          </c:extLst>
        </c:ser>
        <c:ser>
          <c:idx val="10"/>
          <c:order val="4"/>
          <c:tx>
            <c:v>ベトナム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6760</c:v>
              </c:pt>
              <c:pt idx="1">
                <c:v>11131</c:v>
              </c:pt>
              <c:pt idx="2">
                <c:v>15561</c:v>
              </c:pt>
              <c:pt idx="3">
                <c:v>15689</c:v>
              </c:pt>
              <c:pt idx="4">
                <c:v>7148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E1B-42CB-8E07-D9E23268ECD9}"/>
            </c:ext>
          </c:extLst>
        </c:ser>
        <c:ser>
          <c:idx val="3"/>
          <c:order val="5"/>
          <c:tx>
            <c:v>フィリピン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4933</c:v>
              </c:pt>
              <c:pt idx="1">
                <c:v>5417</c:v>
              </c:pt>
              <c:pt idx="2">
                <c:v>6061</c:v>
              </c:pt>
              <c:pt idx="3">
                <c:v>5761</c:v>
              </c:pt>
              <c:pt idx="4">
                <c:v>5148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E1B-42CB-8E07-D9E23268ECD9}"/>
            </c:ext>
          </c:extLst>
        </c:ser>
        <c:ser>
          <c:idx val="6"/>
          <c:order val="6"/>
          <c:tx>
            <c:v>インドネシア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2076</c:v>
              </c:pt>
              <c:pt idx="1">
                <c:v>3323</c:v>
              </c:pt>
              <c:pt idx="2">
                <c:v>4180</c:v>
              </c:pt>
              <c:pt idx="3">
                <c:v>3869</c:v>
              </c:pt>
              <c:pt idx="4">
                <c:v>3450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1B-42CB-8E07-D9E23268ECD9}"/>
            </c:ext>
          </c:extLst>
        </c:ser>
        <c:ser>
          <c:idx val="5"/>
          <c:order val="7"/>
          <c:tx>
            <c:v>台湾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3784</c:v>
              </c:pt>
              <c:pt idx="1">
                <c:v>3747</c:v>
              </c:pt>
              <c:pt idx="2">
                <c:v>3730</c:v>
              </c:pt>
              <c:pt idx="3">
                <c:v>3724</c:v>
              </c:pt>
              <c:pt idx="4">
                <c:v>3319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1B-42CB-8E07-D9E23268ECD9}"/>
            </c:ext>
          </c:extLst>
        </c:ser>
        <c:ser>
          <c:idx val="4"/>
          <c:order val="8"/>
          <c:tx>
            <c:v>マレーシア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1784</c:v>
              </c:pt>
              <c:pt idx="1">
                <c:v>1808</c:v>
              </c:pt>
              <c:pt idx="2">
                <c:v>1846</c:v>
              </c:pt>
              <c:pt idx="3">
                <c:v>1826</c:v>
              </c:pt>
              <c:pt idx="4">
                <c:v>1693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1B-42CB-8E07-D9E23268ECD9}"/>
            </c:ext>
          </c:extLst>
        </c:ser>
        <c:ser>
          <c:idx val="1"/>
          <c:order val="9"/>
          <c:tx>
            <c:v>スリランカ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816</c:v>
              </c:pt>
              <c:pt idx="1">
                <c:v>861</c:v>
              </c:pt>
              <c:pt idx="2">
                <c:v>1112</c:v>
              </c:pt>
              <c:pt idx="3">
                <c:v>1287</c:v>
              </c:pt>
              <c:pt idx="4">
                <c:v>1316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1B-42CB-8E07-D9E23268ECD9}"/>
            </c:ext>
          </c:extLst>
        </c:ser>
        <c:ser>
          <c:idx val="2"/>
          <c:order val="10"/>
          <c:tx>
            <c:v>ネパール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Lit>
              <c:ptCount val="5"/>
              <c:pt idx="0">
                <c:v>平成３０年
１月１日現在</c:v>
              </c:pt>
              <c:pt idx="1">
                <c:v>平成３１年
１月１日現在</c:v>
              </c:pt>
              <c:pt idx="2">
                <c:v>令和２年
１月１日現在</c:v>
              </c:pt>
              <c:pt idx="3">
                <c:v>令和３年
１月１日現在</c:v>
              </c:pt>
              <c:pt idx="4">
                <c:v>令和４年
１月１日現在</c:v>
              </c:pt>
            </c:strLit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462</c:v>
              </c:pt>
              <c:pt idx="2">
                <c:v>759</c:v>
              </c:pt>
              <c:pt idx="3">
                <c:v>1241</c:v>
              </c:pt>
              <c:pt idx="4">
                <c:v>977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1B-42CB-8E07-D9E23268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52608"/>
        <c:axId val="89254144"/>
      </c:lineChart>
      <c:catAx>
        <c:axId val="8925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4144"/>
        <c:crosses val="autoZero"/>
        <c:auto val="0"/>
        <c:lblAlgn val="ctr"/>
        <c:lblOffset val="100"/>
        <c:noMultiLvlLbl val="0"/>
      </c:catAx>
      <c:valAx>
        <c:axId val="8925414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baseline="0">
                    <a:solidFill>
                      <a:schemeClr val="tx1"/>
                    </a:solidFill>
                  </a:rPr>
                  <a:t>（千人）</a:t>
                </a:r>
              </a:p>
            </c:rich>
          </c:tx>
          <c:layout>
            <c:manualLayout>
              <c:xMode val="edge"/>
              <c:yMode val="edge"/>
              <c:x val="1.7178348222167298E-2"/>
              <c:y val="7.93269020543666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5260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>
          <a:alpha val="99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>
      <c:oddHeader>&amp;C&amp;"ＭＳ ゴシック,太字"【第１図】　国籍（出身地）別　不法残留者数の推移</c:oddHeader>
    </c:headerFooter>
    <c:pageMargins b="0.62992125984251968" l="0.43307086614173229" r="0.15748031496062992" t="1.1417322834645669" header="0.59055118110236227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 i="0" cap="all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400" b="1" i="0" cap="all" baseline="0">
                <a:solidFill>
                  <a:sysClr val="windowText" lastClr="000000"/>
                </a:solidFill>
                <a:effectLst/>
              </a:rPr>
              <a:t>第１－１図 </a:t>
            </a:r>
            <a:r>
              <a:rPr lang="en-US" altLang="ja-JP" sz="1400" b="1" i="0" cap="all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400" b="1" i="0" cap="all" baseline="0">
                <a:solidFill>
                  <a:sysClr val="windowText" lastClr="000000"/>
                </a:solidFill>
                <a:effectLst/>
              </a:rPr>
              <a:t>　　国籍・地域別　不法残留者数の推移</a:t>
            </a:r>
            <a:endParaRPr lang="ja-JP" altLang="ja-JP" sz="14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v>その他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16580</c:v>
              </c:pt>
              <c:pt idx="1">
                <c:v>17121</c:v>
              </c:pt>
              <c:pt idx="2">
                <c:v>18307</c:v>
              </c:pt>
              <c:pt idx="3">
                <c:v>16618</c:v>
              </c:pt>
              <c:pt idx="4">
                <c:v>13786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CE0-4F1E-95E9-7F54E997BD9B}"/>
            </c:ext>
          </c:extLst>
        </c:ser>
        <c:ser>
          <c:idx val="0"/>
          <c:order val="1"/>
          <c:tx>
            <c:v>韓国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12766</c:v>
              </c:pt>
              <c:pt idx="1">
                <c:v>12563</c:v>
              </c:pt>
              <c:pt idx="2">
                <c:v>12433</c:v>
              </c:pt>
              <c:pt idx="3">
                <c:v>11631</c:v>
              </c:pt>
              <c:pt idx="4">
                <c:v>10611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E0-4F1E-95E9-7F54E997BD9B}"/>
            </c:ext>
          </c:extLst>
        </c:ser>
        <c:ser>
          <c:idx val="1"/>
          <c:order val="2"/>
          <c:tx>
            <c:v>タイ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7480</c:v>
              </c:pt>
              <c:pt idx="1">
                <c:v>8872</c:v>
              </c:pt>
              <c:pt idx="2">
                <c:v>8691</c:v>
              </c:pt>
              <c:pt idx="3">
                <c:v>7783</c:v>
              </c:pt>
              <c:pt idx="4">
                <c:v>6806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E0-4F1E-95E9-7F54E997BD9B}"/>
            </c:ext>
          </c:extLst>
        </c:ser>
        <c:ser>
          <c:idx val="2"/>
          <c:order val="3"/>
          <c:tx>
            <c:v>ベトナム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alpha val="99000"/>
                </a:schemeClr>
              </a:solidFill>
              <a:ln w="25400">
                <a:solidFill>
                  <a:schemeClr val="accent3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11131</c:v>
              </c:pt>
              <c:pt idx="1">
                <c:v>15561</c:v>
              </c:pt>
              <c:pt idx="2">
                <c:v>15689</c:v>
              </c:pt>
              <c:pt idx="3">
                <c:v>7148</c:v>
              </c:pt>
              <c:pt idx="4">
                <c:v>6675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E0-4F1E-95E9-7F54E997BD9B}"/>
            </c:ext>
          </c:extLst>
        </c:ser>
        <c:ser>
          <c:idx val="3"/>
          <c:order val="4"/>
          <c:tx>
            <c:v>中国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10119</c:v>
              </c:pt>
              <c:pt idx="1">
                <c:v>10902</c:v>
              </c:pt>
              <c:pt idx="2">
                <c:v>10335</c:v>
              </c:pt>
              <c:pt idx="3">
                <c:v>7716</c:v>
              </c:pt>
              <c:pt idx="4">
                <c:v>6384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E0-4F1E-95E9-7F54E997BD9B}"/>
            </c:ext>
          </c:extLst>
        </c:ser>
        <c:ser>
          <c:idx val="4"/>
          <c:order val="5"/>
          <c:tx>
            <c:v>フィリピン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plus"/>
            <c:size val="8"/>
            <c:spPr>
              <a:solidFill>
                <a:schemeClr val="bg1"/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5417</c:v>
              </c:pt>
              <c:pt idx="1">
                <c:v>6061</c:v>
              </c:pt>
              <c:pt idx="2">
                <c:v>5761</c:v>
              </c:pt>
              <c:pt idx="3">
                <c:v>5148</c:v>
              </c:pt>
              <c:pt idx="4">
                <c:v>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CE0-4F1E-95E9-7F54E997BD9B}"/>
            </c:ext>
          </c:extLst>
        </c:ser>
        <c:ser>
          <c:idx val="5"/>
          <c:order val="6"/>
          <c:tx>
            <c:v>インドネシア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3323</c:v>
              </c:pt>
              <c:pt idx="1">
                <c:v>4180</c:v>
              </c:pt>
              <c:pt idx="2">
                <c:v>3869</c:v>
              </c:pt>
              <c:pt idx="3">
                <c:v>3450</c:v>
              </c:pt>
              <c:pt idx="4">
                <c:v>3029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E0-4F1E-95E9-7F54E997BD9B}"/>
            </c:ext>
          </c:extLst>
        </c:ser>
        <c:ser>
          <c:idx val="6"/>
          <c:order val="7"/>
          <c:tx>
            <c:v>台湾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3747</c:v>
              </c:pt>
              <c:pt idx="1">
                <c:v>3730</c:v>
              </c:pt>
              <c:pt idx="2">
                <c:v>3724</c:v>
              </c:pt>
              <c:pt idx="3">
                <c:v>3319</c:v>
              </c:pt>
              <c:pt idx="4">
                <c:v>2930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E0-4F1E-95E9-7F54E997BD9B}"/>
            </c:ext>
          </c:extLst>
        </c:ser>
        <c:ser>
          <c:idx val="7"/>
          <c:order val="8"/>
          <c:tx>
            <c:v>マレーシア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1808</c:v>
              </c:pt>
              <c:pt idx="1">
                <c:v>1846</c:v>
              </c:pt>
              <c:pt idx="2">
                <c:v>1826</c:v>
              </c:pt>
              <c:pt idx="3">
                <c:v>1693</c:v>
              </c:pt>
              <c:pt idx="4">
                <c:v>1478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CE0-4F1E-95E9-7F54E997BD9B}"/>
            </c:ext>
          </c:extLst>
        </c:ser>
        <c:ser>
          <c:idx val="8"/>
          <c:order val="9"/>
          <c:tx>
            <c:v>スリランカ</c:v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x"/>
            <c:size val="8"/>
            <c:spPr>
              <a:noFill/>
              <a:ln w="15875">
                <a:solidFill>
                  <a:schemeClr val="accent3">
                    <a:lumMod val="50000"/>
                    <a:alpha val="95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861</c:v>
              </c:pt>
              <c:pt idx="1">
                <c:v>1112</c:v>
              </c:pt>
              <c:pt idx="2">
                <c:v>1287</c:v>
              </c:pt>
              <c:pt idx="3">
                <c:v>1316</c:v>
              </c:pt>
              <c:pt idx="4">
                <c:v>1161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CE0-4F1E-95E9-7F54E997BD9B}"/>
            </c:ext>
          </c:extLst>
        </c:ser>
        <c:ser>
          <c:idx val="9"/>
          <c:order val="10"/>
          <c:tx>
            <c:v>インド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令和４年
７月１日現在</c:v>
              </c:pt>
            </c:strLit>
          </c:cat>
          <c:val>
            <c:numLit>
              <c:formatCode>General</c:formatCode>
              <c:ptCount val="5"/>
              <c:pt idx="0">
                <c:v>935</c:v>
              </c:pt>
              <c:pt idx="1">
                <c:v>944</c:v>
              </c:pt>
              <c:pt idx="2">
                <c:v>946</c:v>
              </c:pt>
              <c:pt idx="3">
                <c:v>937</c:v>
              </c:pt>
              <c:pt idx="4">
                <c:v>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CE0-4F1E-95E9-7F54E997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93792"/>
        <c:axId val="332495040"/>
      </c:lineChart>
      <c:catAx>
        <c:axId val="3324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5040"/>
        <c:crosses val="autoZero"/>
        <c:auto val="1"/>
        <c:lblAlgn val="ctr"/>
        <c:lblOffset val="100"/>
        <c:noMultiLvlLbl val="0"/>
      </c:catAx>
      <c:valAx>
        <c:axId val="3324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3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2875851112756106E-2"/>
                <c:y val="0.11827640812883357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900">
                      <a:solidFill>
                        <a:sysClr val="windowText" lastClr="000000"/>
                      </a:solidFill>
                    </a:rPr>
                    <a:t>（千人）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bg1">
              <a:lumMod val="85000"/>
              <a:alpha val="99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3221725985182334"/>
          <c:y val="6.8143590844233257E-2"/>
          <c:w val="0.76269773403775865"/>
          <c:h val="9.5895013123359574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 b="1" i="0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100" b="1" i="0" baseline="0">
                <a:solidFill>
                  <a:sysClr val="windowText" lastClr="000000"/>
                </a:solidFill>
                <a:effectLst/>
              </a:rPr>
              <a:t>第１－２図 </a:t>
            </a:r>
            <a:r>
              <a:rPr lang="en-US" altLang="ja-JP" sz="1100" b="1" i="0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100" b="1" i="0" baseline="0">
                <a:solidFill>
                  <a:sysClr val="windowText" lastClr="000000"/>
                </a:solidFill>
                <a:effectLst/>
              </a:rPr>
              <a:t>　   国籍・地域別　不法残留者数の割合（令和４年</a:t>
            </a:r>
            <a:r>
              <a:rPr lang="ja-JP" altLang="en-US" sz="1100" b="1" i="0" baseline="0">
                <a:solidFill>
                  <a:sysClr val="windowText" lastClr="000000"/>
                </a:solidFill>
                <a:effectLst/>
              </a:rPr>
              <a:t>７</a:t>
            </a:r>
            <a:r>
              <a:rPr lang="ja-JP" altLang="ja-JP" sz="1100" b="1" i="0" baseline="0">
                <a:solidFill>
                  <a:sysClr val="windowText" lastClr="000000"/>
                </a:solidFill>
                <a:effectLst/>
              </a:rPr>
              <a:t>月１日現在）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435506576590595"/>
          <c:y val="4.7888045040738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10672960106103"/>
          <c:y val="0.13363143770079219"/>
          <c:w val="0.60110608942776855"/>
          <c:h val="0.79748069082912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C5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D1-4260-9742-5AD503388E5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  <a:alpha val="9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D1-4260-9742-5AD503388E5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D1-4260-9742-5AD503388E5A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ED1-4260-9742-5AD503388E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ED1-4260-9742-5AD503388E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D1-4260-9742-5AD503388E5A}"/>
              </c:ext>
            </c:extLst>
          </c:dPt>
          <c:dPt>
            <c:idx val="6"/>
            <c:bubble3D val="0"/>
            <c:spPr>
              <a:solidFill>
                <a:srgbClr val="99FFC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D1-4260-9742-5AD503388E5A}"/>
              </c:ext>
            </c:extLst>
          </c:dPt>
          <c:dPt>
            <c:idx val="7"/>
            <c:bubble3D val="0"/>
            <c:spPr>
              <a:solidFill>
                <a:srgbClr val="E9DB2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D1-4260-9742-5AD503388E5A}"/>
              </c:ext>
            </c:extLst>
          </c:dPt>
          <c:dPt>
            <c:idx val="8"/>
            <c:bubble3D val="0"/>
            <c:spPr>
              <a:solidFill>
                <a:srgbClr val="46C84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D1-4260-9742-5AD503388E5A}"/>
              </c:ext>
            </c:extLst>
          </c:dPt>
          <c:dPt>
            <c:idx val="9"/>
            <c:bubble3D val="0"/>
            <c:spPr>
              <a:solidFill>
                <a:srgbClr val="8970A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D1-4260-9742-5AD503388E5A}"/>
              </c:ext>
            </c:extLst>
          </c:dPt>
          <c:dPt>
            <c:idx val="10"/>
            <c:bubble3D val="0"/>
            <c:spPr>
              <a:solidFill>
                <a:srgbClr val="DD9A7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D1-4260-9742-5AD503388E5A}"/>
              </c:ext>
            </c:extLst>
          </c:dPt>
          <c:dLbls>
            <c:dLbl>
              <c:idx val="0"/>
              <c:layout>
                <c:manualLayout>
                  <c:x val="-0.12306844089250871"/>
                  <c:y val="0.165405875589734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10,611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5AB8DB87-DB7E-493F-8E31-D2394659AFDD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16740193684555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D1-4260-9742-5AD503388E5A}"/>
                </c:ext>
              </c:extLst>
            </c:dLbl>
            <c:dLbl>
              <c:idx val="1"/>
              <c:layout>
                <c:manualLayout>
                  <c:x val="-0.17172155089087587"/>
                  <c:y val="8.532930488385758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6,806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248B71D6-E4CE-4014-B97B-CE4154568FAC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ED1-4260-9742-5AD503388E5A}"/>
                </c:ext>
              </c:extLst>
            </c:dLbl>
            <c:dLbl>
              <c:idx val="2"/>
              <c:layout>
                <c:manualLayout>
                  <c:x val="-0.13111648632586539"/>
                  <c:y val="-0.125548247520174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6,675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86A0DE5C-D8D1-4ED7-9DDC-9A2B95B87B1A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D1-4260-9742-5AD503388E5A}"/>
                </c:ext>
              </c:extLst>
            </c:dLbl>
            <c:dLbl>
              <c:idx val="3"/>
              <c:layout>
                <c:manualLayout>
                  <c:x val="-4.6239492695896355E-2"/>
                  <c:y val="-6.65302267042579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6,384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ABA9FB5D-0F8F-4E46-818A-D9317D25E633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ED1-4260-9742-5AD503388E5A}"/>
                </c:ext>
              </c:extLst>
            </c:dLbl>
            <c:dLbl>
              <c:idx val="4"/>
              <c:layout>
                <c:manualLayout>
                  <c:x val="3.7554173109864919E-2"/>
                  <c:y val="-1.93023780245763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4,485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B700E801-6443-4852-AF20-DA584D539D63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ED1-4260-9742-5AD503388E5A}"/>
                </c:ext>
              </c:extLst>
            </c:dLbl>
            <c:dLbl>
              <c:idx val="5"/>
              <c:layout>
                <c:manualLayout>
                  <c:x val="-2.0443935497157829E-2"/>
                  <c:y val="-4.531182968928998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3,029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CF26E90F-17C7-4F3F-80D1-9D76FC16DE43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ED1-4260-9742-5AD503388E5A}"/>
                </c:ext>
              </c:extLst>
            </c:dLbl>
            <c:dLbl>
              <c:idx val="6"/>
              <c:layout>
                <c:manualLayout>
                  <c:x val="-4.7131955577006765E-2"/>
                  <c:y val="-2.091322686385246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2,930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574E8157-B661-40CF-9BB0-CBF29CFD1E1C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ED1-4260-9742-5AD503388E5A}"/>
                </c:ext>
              </c:extLst>
            </c:dLbl>
            <c:dLbl>
              <c:idx val="7"/>
              <c:layout>
                <c:manualLayout>
                  <c:x val="-2.4377811678282346E-2"/>
                  <c:y val="-5.098256188199586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1,478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EB431B7F-8010-4007-8AFE-7FE3F5DE945F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ED1-4260-9742-5AD503388E5A}"/>
                </c:ext>
              </c:extLst>
            </c:dLbl>
            <c:dLbl>
              <c:idx val="8"/>
              <c:layout>
                <c:manualLayout>
                  <c:x val="-2.4812150854871269E-2"/>
                  <c:y val="-5.23711559676960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1,161</a:t>
                    </a:r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9B980D79-2ECC-46E3-B77C-1BF833D17070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ED1-4260-9742-5AD503388E5A}"/>
                </c:ext>
              </c:extLst>
            </c:dLbl>
            <c:dLbl>
              <c:idx val="9"/>
              <c:layout>
                <c:manualLayout>
                  <c:x val="-2.3718335982773599E-2"/>
                  <c:y val="-0.102257342673188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77E266-907F-48E1-B395-A170BA9A5184}" type="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人、 </a:t>
                    </a:r>
                    <a:fld id="{74C4E077-D4E9-4E84-B062-1311F4597614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ED1-4260-9742-5AD503388E5A}"/>
                </c:ext>
              </c:extLst>
            </c:dLbl>
            <c:dLbl>
              <c:idx val="10"/>
              <c:layout>
                <c:manualLayout>
                  <c:x val="0.17338769702587747"/>
                  <c:y val="0.1553752288795413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/>
                      <a:t>13,786</a:t>
                    </a:r>
                    <a:r>
                      <a:rPr lang="ja-JP" altLang="en-US" baseline="0"/>
                      <a:t>人、 </a:t>
                    </a:r>
                    <a:fld id="{264A9A00-920E-4E2F-8AD3-70973A7E0152}" type="PERCENTAGE">
                      <a:rPr lang="en-US" altLang="ja-JP" baseline="0"/>
                      <a:pPr>
                        <a:defRPr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6865570850534"/>
                      <c:h val="7.82279458036791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ED1-4260-9742-5AD503388E5A}"/>
                </c:ext>
              </c:extLst>
            </c:dLbl>
            <c:numFmt formatCode="0.0%" sourceLinked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韓国</c:v>
              </c:pt>
              <c:pt idx="1">
                <c:v>タイ</c:v>
              </c:pt>
              <c:pt idx="2">
                <c:v>ベトナム</c:v>
              </c:pt>
              <c:pt idx="3">
                <c:v>中国</c:v>
              </c:pt>
              <c:pt idx="4">
                <c:v>フィリピン</c:v>
              </c:pt>
              <c:pt idx="5">
                <c:v>インドネシア</c:v>
              </c:pt>
              <c:pt idx="6">
                <c:v>台湾</c:v>
              </c:pt>
              <c:pt idx="7">
                <c:v>マレーシア</c:v>
              </c:pt>
              <c:pt idx="8">
                <c:v>スリランカ</c:v>
              </c:pt>
              <c:pt idx="9">
                <c:v>インド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10611</c:v>
              </c:pt>
              <c:pt idx="1">
                <c:v>6806</c:v>
              </c:pt>
              <c:pt idx="2">
                <c:v>6675</c:v>
              </c:pt>
              <c:pt idx="3">
                <c:v>6384</c:v>
              </c:pt>
              <c:pt idx="4">
                <c:v>4485</c:v>
              </c:pt>
              <c:pt idx="5">
                <c:v>3029</c:v>
              </c:pt>
              <c:pt idx="6">
                <c:v>2930</c:v>
              </c:pt>
              <c:pt idx="7">
                <c:v>1478</c:v>
              </c:pt>
              <c:pt idx="8">
                <c:v>1161</c:v>
              </c:pt>
              <c:pt idx="9">
                <c:v>896</c:v>
              </c:pt>
              <c:pt idx="10">
                <c:v>13786</c:v>
              </c:pt>
            </c:numLit>
          </c:val>
          <c:extLst>
            <c:ext xmlns:c16="http://schemas.microsoft.com/office/drawing/2014/chart" uri="{C3380CC4-5D6E-409C-BE32-E72D297353CC}">
              <c16:uniqueId val="{00000000-AED1-4260-9742-5AD503388E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 w="12700">
          <a:solidFill>
            <a:schemeClr val="tx1">
              <a:lumMod val="95000"/>
              <a:lumOff val="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4-4C96-864B-86BB8BF4661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4-4C96-864B-86BB8BF46617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B04-4C96-864B-86BB8BF46617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04-4C96-864B-86BB8BF46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12</xdr:col>
      <xdr:colOff>0</xdr:colOff>
      <xdr:row>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8372475" y="142875"/>
          <a:ext cx="0" cy="0"/>
          <a:chOff x="0" y="-985129"/>
          <a:chExt cx="0" cy="190"/>
        </a:xfrm>
      </xdr:grpSpPr>
      <xdr:sp macro="" textlink="">
        <xdr:nvSpPr>
          <xdr:cNvPr id="6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7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8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9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10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11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12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13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4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aphicFrame macro="">
      <xdr:nvGraphicFramePr>
        <xdr:cNvPr id="1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16" name="Group 33"/>
        <xdr:cNvGrpSpPr>
          <a:grpSpLocks/>
        </xdr:cNvGrpSpPr>
      </xdr:nvGrpSpPr>
      <xdr:grpSpPr bwMode="auto">
        <a:xfrm>
          <a:off x="8372475" y="142875"/>
          <a:ext cx="0" cy="0"/>
          <a:chOff x="0" y="-985129"/>
          <a:chExt cx="0" cy="190"/>
        </a:xfrm>
      </xdr:grpSpPr>
      <xdr:sp macro="" textlink="">
        <xdr:nvSpPr>
          <xdr:cNvPr id="17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18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19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0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21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22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23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24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grpSp>
      <xdr:nvGrpSpPr>
        <xdr:cNvPr id="25" name="Group 60"/>
        <xdr:cNvGrpSpPr>
          <a:grpSpLocks/>
        </xdr:cNvGrpSpPr>
      </xdr:nvGrpSpPr>
      <xdr:grpSpPr bwMode="auto">
        <a:xfrm>
          <a:off x="8372475" y="457200"/>
          <a:ext cx="0" cy="0"/>
          <a:chOff x="0" y="-985129"/>
          <a:chExt cx="0" cy="190"/>
        </a:xfrm>
      </xdr:grpSpPr>
      <xdr:sp macro="" textlink="">
        <xdr:nvSpPr>
          <xdr:cNvPr id="26" name="テキスト 12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27" name="テキスト 13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28" name="テキスト 14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9" name="テキスト 15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30" name="テキスト 16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31" name="テキスト 17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32" name="テキスト 18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33" name="テキスト 19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18</xdr:col>
      <xdr:colOff>675410</xdr:colOff>
      <xdr:row>1</xdr:row>
      <xdr:rowOff>207817</xdr:rowOff>
    </xdr:from>
    <xdr:to>
      <xdr:col>29</xdr:col>
      <xdr:colOff>56285</xdr:colOff>
      <xdr:row>32</xdr:row>
      <xdr:rowOff>155864</xdr:rowOff>
    </xdr:to>
    <xdr:graphicFrame macro="">
      <xdr:nvGraphicFramePr>
        <xdr:cNvPr id="34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48382</xdr:colOff>
      <xdr:row>57</xdr:row>
      <xdr:rowOff>146655</xdr:rowOff>
    </xdr:from>
    <xdr:to>
      <xdr:col>12</xdr:col>
      <xdr:colOff>0</xdr:colOff>
      <xdr:row>59</xdr:row>
      <xdr:rowOff>43848</xdr:rowOff>
    </xdr:to>
    <xdr:sp macro="" textlink="">
      <xdr:nvSpPr>
        <xdr:cNvPr id="40" name="テキスト ボックス 39"/>
        <xdr:cNvSpPr txBox="1"/>
      </xdr:nvSpPr>
      <xdr:spPr>
        <a:xfrm>
          <a:off x="116418" y="10488084"/>
          <a:ext cx="8510511" cy="250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</a:t>
          </a:r>
          <a:r>
            <a:rPr kumimoji="1" lang="en-US" altLang="ja-JP" sz="900"/>
            <a:t>(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  <a:r>
            <a:rPr kumimoji="1" lang="ja-JP" altLang="en-US" sz="900"/>
            <a:t>は、表示桁未満を四捨五入しているため合計が必ずしも１００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  <xdr:twoCellAnchor>
    <xdr:from>
      <xdr:col>1</xdr:col>
      <xdr:colOff>97866</xdr:colOff>
      <xdr:row>0</xdr:row>
      <xdr:rowOff>0</xdr:rowOff>
    </xdr:from>
    <xdr:to>
      <xdr:col>10</xdr:col>
      <xdr:colOff>519545</xdr:colOff>
      <xdr:row>31</xdr:row>
      <xdr:rowOff>0</xdr:rowOff>
    </xdr:to>
    <xdr:graphicFrame macro="">
      <xdr:nvGraphicFramePr>
        <xdr:cNvPr id="35" name="グラフ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100443</xdr:colOff>
      <xdr:row>31</xdr:row>
      <xdr:rowOff>27214</xdr:rowOff>
    </xdr:from>
    <xdr:to>
      <xdr:col>10</xdr:col>
      <xdr:colOff>489857</xdr:colOff>
      <xdr:row>58</xdr:row>
      <xdr:rowOff>0</xdr:rowOff>
    </xdr:to>
    <xdr:graphicFrame macro="">
      <xdr:nvGraphicFramePr>
        <xdr:cNvPr id="36" name="グラフ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514600" y="923925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71436</xdr:colOff>
      <xdr:row>0</xdr:row>
      <xdr:rowOff>101528</xdr:rowOff>
    </xdr:from>
    <xdr:to>
      <xdr:col>8</xdr:col>
      <xdr:colOff>976311</xdr:colOff>
      <xdr:row>25</xdr:row>
      <xdr:rowOff>71437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83341</xdr:colOff>
      <xdr:row>26</xdr:row>
      <xdr:rowOff>23812</xdr:rowOff>
    </xdr:from>
    <xdr:to>
      <xdr:col>8</xdr:col>
      <xdr:colOff>952499</xdr:colOff>
      <xdr:row>81</xdr:row>
      <xdr:rowOff>71437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P53"/>
  <sheetViews>
    <sheetView tabSelected="1" view="pageBreakPreview" zoomScale="55" zoomScaleNormal="100" zoomScaleSheetLayoutView="5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24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5" width="20.625" style="12" customWidth="1"/>
    <col min="6" max="8" width="20.625" style="4" customWidth="1"/>
    <col min="9" max="9" width="20.625" style="11" customWidth="1"/>
    <col min="10" max="10" width="18.875" style="4" bestFit="1" customWidth="1"/>
    <col min="11" max="11" width="3" style="4" customWidth="1"/>
    <col min="12" max="13" width="3.625" style="4" customWidth="1"/>
    <col min="14" max="14" width="13.125" style="136" bestFit="1" customWidth="1"/>
    <col min="15" max="15" width="11.75" style="158" bestFit="1" customWidth="1"/>
    <col min="16" max="16" width="21" style="68" bestFit="1" customWidth="1"/>
    <col min="17" max="16384" width="9" style="4"/>
  </cols>
  <sheetData>
    <row r="1" spans="2:16" ht="32.25" customHeight="1">
      <c r="B1" s="211" t="s">
        <v>33</v>
      </c>
      <c r="C1" s="211"/>
      <c r="D1" s="211"/>
      <c r="E1" s="211"/>
      <c r="F1" s="211"/>
      <c r="G1" s="211"/>
      <c r="H1" s="211"/>
      <c r="I1" s="211"/>
      <c r="J1" s="211"/>
      <c r="K1" s="180"/>
    </row>
    <row r="2" spans="2:16" ht="30.75" customHeight="1" thickBot="1">
      <c r="B2" s="21"/>
      <c r="C2" s="21"/>
      <c r="D2" s="22"/>
      <c r="E2" s="23"/>
      <c r="F2" s="21"/>
      <c r="G2" s="21"/>
      <c r="H2" s="21"/>
      <c r="I2" s="163"/>
      <c r="J2" s="21"/>
      <c r="K2" s="21"/>
    </row>
    <row r="3" spans="2:16" ht="19.5" customHeight="1">
      <c r="B3" s="214" t="s">
        <v>8</v>
      </c>
      <c r="C3" s="215"/>
      <c r="D3" s="216"/>
      <c r="E3" s="45"/>
      <c r="F3" s="32"/>
      <c r="G3" s="32"/>
      <c r="H3" s="41"/>
      <c r="I3" s="164"/>
      <c r="J3" s="202"/>
      <c r="K3" s="181"/>
    </row>
    <row r="4" spans="2:16" s="6" customFormat="1" ht="17.25" customHeight="1">
      <c r="B4" s="217"/>
      <c r="C4" s="218"/>
      <c r="D4" s="219"/>
      <c r="E4" s="232" t="s">
        <v>74</v>
      </c>
      <c r="F4" s="232" t="s">
        <v>64</v>
      </c>
      <c r="G4" s="238" t="s">
        <v>65</v>
      </c>
      <c r="H4" s="236" t="s">
        <v>66</v>
      </c>
      <c r="I4" s="234" t="s">
        <v>67</v>
      </c>
      <c r="J4" s="203" t="s">
        <v>63</v>
      </c>
      <c r="K4" s="182"/>
      <c r="N4" s="137"/>
      <c r="O4" s="159"/>
      <c r="P4" s="69"/>
    </row>
    <row r="5" spans="2:16" s="6" customFormat="1" ht="18" customHeight="1">
      <c r="B5" s="217"/>
      <c r="C5" s="218"/>
      <c r="D5" s="219"/>
      <c r="E5" s="233"/>
      <c r="F5" s="233"/>
      <c r="G5" s="239"/>
      <c r="H5" s="237"/>
      <c r="I5" s="235"/>
      <c r="J5" s="204" t="s">
        <v>49</v>
      </c>
      <c r="K5" s="182"/>
      <c r="N5" s="137"/>
      <c r="O5" s="159"/>
      <c r="P5" s="145"/>
    </row>
    <row r="6" spans="2:16" ht="24.75" thickBot="1">
      <c r="B6" s="220"/>
      <c r="C6" s="221"/>
      <c r="D6" s="222"/>
      <c r="E6" s="152" t="s">
        <v>56</v>
      </c>
      <c r="F6" s="153" t="s">
        <v>57</v>
      </c>
      <c r="G6" s="153" t="s">
        <v>58</v>
      </c>
      <c r="H6" s="154" t="s">
        <v>59</v>
      </c>
      <c r="I6" s="200" t="s">
        <v>59</v>
      </c>
      <c r="J6" s="204"/>
      <c r="K6" s="182"/>
    </row>
    <row r="7" spans="2:16" s="7" customFormat="1" ht="33.950000000000003" customHeight="1">
      <c r="B7" s="229" t="s">
        <v>32</v>
      </c>
      <c r="C7" s="230"/>
      <c r="D7" s="231"/>
      <c r="E7" s="52">
        <v>74167</v>
      </c>
      <c r="F7" s="58">
        <v>82892</v>
      </c>
      <c r="G7" s="58">
        <v>82868</v>
      </c>
      <c r="H7" s="62">
        <v>66759</v>
      </c>
      <c r="I7" s="62">
        <v>58241</v>
      </c>
      <c r="J7" s="205">
        <f>I7/H7*100-100</f>
        <v>-12.759328330262591</v>
      </c>
      <c r="K7" s="183"/>
      <c r="N7" s="142"/>
      <c r="O7" s="158"/>
      <c r="P7" s="146"/>
    </row>
    <row r="8" spans="2:16" ht="33.950000000000003" customHeight="1">
      <c r="B8" s="49"/>
      <c r="C8" s="33"/>
      <c r="D8" s="34" t="s">
        <v>0</v>
      </c>
      <c r="E8" s="53">
        <v>42632</v>
      </c>
      <c r="F8" s="59">
        <v>49098</v>
      </c>
      <c r="G8" s="59">
        <v>49496</v>
      </c>
      <c r="H8" s="63">
        <v>39116</v>
      </c>
      <c r="I8" s="63">
        <v>34158</v>
      </c>
      <c r="J8" s="206">
        <f>I8/H8*100-100</f>
        <v>-12.67512015543511</v>
      </c>
      <c r="K8" s="184"/>
      <c r="N8" s="142"/>
    </row>
    <row r="9" spans="2:16" ht="33.950000000000003" customHeight="1" thickBot="1">
      <c r="B9" s="50"/>
      <c r="C9" s="35"/>
      <c r="D9" s="36" t="s">
        <v>1</v>
      </c>
      <c r="E9" s="54">
        <v>31535</v>
      </c>
      <c r="F9" s="60">
        <v>33794</v>
      </c>
      <c r="G9" s="60">
        <v>33372</v>
      </c>
      <c r="H9" s="129">
        <v>27643</v>
      </c>
      <c r="I9" s="64">
        <v>24083</v>
      </c>
      <c r="J9" s="207">
        <f t="shared" ref="J9:J42" si="0">I9/H9*100-100</f>
        <v>-12.87848641609088</v>
      </c>
      <c r="K9" s="184"/>
      <c r="N9" s="142"/>
      <c r="O9" s="138"/>
      <c r="P9" s="157"/>
    </row>
    <row r="10" spans="2:16" ht="33.950000000000003" customHeight="1">
      <c r="B10" s="223" t="s">
        <v>35</v>
      </c>
      <c r="C10" s="224"/>
      <c r="D10" s="225"/>
      <c r="E10" s="55">
        <v>12766</v>
      </c>
      <c r="F10" s="61">
        <v>12563</v>
      </c>
      <c r="G10" s="61">
        <v>12433</v>
      </c>
      <c r="H10" s="128">
        <v>11631</v>
      </c>
      <c r="I10" s="201">
        <v>10611</v>
      </c>
      <c r="J10" s="208">
        <f t="shared" si="0"/>
        <v>-8.7696672685065806</v>
      </c>
      <c r="K10" s="183"/>
      <c r="N10" s="142"/>
      <c r="O10" s="155"/>
      <c r="P10" s="160"/>
    </row>
    <row r="11" spans="2:16" ht="33.950000000000003" customHeight="1">
      <c r="B11" s="49"/>
      <c r="C11" s="33"/>
      <c r="D11" s="34" t="s">
        <v>0</v>
      </c>
      <c r="E11" s="53">
        <v>5056</v>
      </c>
      <c r="F11" s="59">
        <v>4996</v>
      </c>
      <c r="G11" s="59">
        <v>4920</v>
      </c>
      <c r="H11" s="63">
        <v>4528</v>
      </c>
      <c r="I11" s="63">
        <v>4176</v>
      </c>
      <c r="J11" s="206">
        <f t="shared" si="0"/>
        <v>-7.7738515901060055</v>
      </c>
      <c r="K11" s="184"/>
      <c r="N11" s="142"/>
      <c r="O11" s="155"/>
      <c r="P11" s="158"/>
    </row>
    <row r="12" spans="2:16" ht="33.950000000000003" customHeight="1">
      <c r="B12" s="51"/>
      <c r="C12" s="37"/>
      <c r="D12" s="67" t="s">
        <v>1</v>
      </c>
      <c r="E12" s="53">
        <v>7710</v>
      </c>
      <c r="F12" s="59">
        <v>7567</v>
      </c>
      <c r="G12" s="59">
        <v>7513</v>
      </c>
      <c r="H12" s="127">
        <v>7103</v>
      </c>
      <c r="I12" s="63">
        <v>6435</v>
      </c>
      <c r="J12" s="206">
        <f t="shared" si="0"/>
        <v>-9.4044769815570817</v>
      </c>
      <c r="K12" s="184"/>
      <c r="N12" s="142"/>
      <c r="O12" s="155"/>
      <c r="P12" s="158"/>
    </row>
    <row r="13" spans="2:16" ht="33.950000000000003" customHeight="1">
      <c r="B13" s="223" t="s">
        <v>37</v>
      </c>
      <c r="C13" s="224"/>
      <c r="D13" s="225"/>
      <c r="E13" s="53">
        <v>7480</v>
      </c>
      <c r="F13" s="59">
        <v>8872</v>
      </c>
      <c r="G13" s="59">
        <v>8691</v>
      </c>
      <c r="H13" s="63">
        <v>7783</v>
      </c>
      <c r="I13" s="65">
        <v>6806</v>
      </c>
      <c r="J13" s="209">
        <f>I13/H13*100-100</f>
        <v>-12.553000128485152</v>
      </c>
      <c r="K13" s="183"/>
      <c r="N13" s="142"/>
      <c r="O13" s="155"/>
      <c r="P13" s="158"/>
    </row>
    <row r="14" spans="2:16" ht="33.950000000000003" customHeight="1">
      <c r="B14" s="49"/>
      <c r="C14" s="33"/>
      <c r="D14" s="34" t="s">
        <v>0</v>
      </c>
      <c r="E14" s="53">
        <v>3225</v>
      </c>
      <c r="F14" s="59">
        <v>3930</v>
      </c>
      <c r="G14" s="59">
        <v>3827</v>
      </c>
      <c r="H14" s="63">
        <v>3425</v>
      </c>
      <c r="I14" s="63">
        <v>2933</v>
      </c>
      <c r="J14" s="206">
        <f t="shared" ref="J14:J21" si="1">I14/H14*100-100</f>
        <v>-14.364963503649633</v>
      </c>
      <c r="K14" s="184"/>
      <c r="N14" s="142"/>
      <c r="O14" s="155"/>
      <c r="P14" s="158"/>
    </row>
    <row r="15" spans="2:16" ht="33.950000000000003" customHeight="1">
      <c r="B15" s="49"/>
      <c r="C15" s="33"/>
      <c r="D15" s="34" t="s">
        <v>1</v>
      </c>
      <c r="E15" s="53">
        <v>4255</v>
      </c>
      <c r="F15" s="59">
        <v>4942</v>
      </c>
      <c r="G15" s="59">
        <v>4864</v>
      </c>
      <c r="H15" s="63">
        <v>4358</v>
      </c>
      <c r="I15" s="63">
        <v>3873</v>
      </c>
      <c r="J15" s="206">
        <f t="shared" si="1"/>
        <v>-11.128958237723737</v>
      </c>
      <c r="K15" s="184"/>
      <c r="N15" s="142"/>
      <c r="O15" s="155"/>
      <c r="P15" s="158"/>
    </row>
    <row r="16" spans="2:16" ht="33.950000000000003" customHeight="1">
      <c r="B16" s="223" t="s">
        <v>34</v>
      </c>
      <c r="C16" s="224"/>
      <c r="D16" s="225"/>
      <c r="E16" s="53">
        <v>11131</v>
      </c>
      <c r="F16" s="59">
        <v>15561</v>
      </c>
      <c r="G16" s="59">
        <v>15689</v>
      </c>
      <c r="H16" s="128">
        <v>7148</v>
      </c>
      <c r="I16" s="126">
        <v>6675</v>
      </c>
      <c r="J16" s="208">
        <f>I16/H16*100-100</f>
        <v>-6.617235590374932</v>
      </c>
      <c r="K16" s="183"/>
      <c r="N16" s="142"/>
      <c r="O16" s="155"/>
      <c r="P16" s="158"/>
    </row>
    <row r="17" spans="2:16" ht="33.950000000000003" customHeight="1">
      <c r="B17" s="49"/>
      <c r="C17" s="33"/>
      <c r="D17" s="34" t="s">
        <v>0</v>
      </c>
      <c r="E17" s="53">
        <v>8469</v>
      </c>
      <c r="F17" s="59">
        <v>11740</v>
      </c>
      <c r="G17" s="59">
        <v>12062</v>
      </c>
      <c r="H17" s="63">
        <v>5819</v>
      </c>
      <c r="I17" s="63">
        <v>5490</v>
      </c>
      <c r="J17" s="206">
        <f>I17/H17*100-100</f>
        <v>-5.6538924213782451</v>
      </c>
      <c r="K17" s="184"/>
      <c r="N17" s="142"/>
      <c r="O17" s="155"/>
      <c r="P17" s="158"/>
    </row>
    <row r="18" spans="2:16" ht="33.950000000000003" customHeight="1">
      <c r="B18" s="51"/>
      <c r="C18" s="37"/>
      <c r="D18" s="67" t="s">
        <v>1</v>
      </c>
      <c r="E18" s="53">
        <v>2662</v>
      </c>
      <c r="F18" s="59">
        <v>3821</v>
      </c>
      <c r="G18" s="59">
        <v>3627</v>
      </c>
      <c r="H18" s="63">
        <v>1329</v>
      </c>
      <c r="I18" s="63">
        <v>1185</v>
      </c>
      <c r="J18" s="206">
        <f>I18/H18*100-100</f>
        <v>-10.835214446952605</v>
      </c>
      <c r="K18" s="184"/>
      <c r="N18" s="142"/>
      <c r="O18" s="155"/>
      <c r="P18" s="158"/>
    </row>
    <row r="19" spans="2:16" s="11" customFormat="1" ht="33.950000000000003" customHeight="1">
      <c r="B19" s="223" t="s">
        <v>36</v>
      </c>
      <c r="C19" s="224"/>
      <c r="D19" s="225"/>
      <c r="E19" s="53">
        <v>10119</v>
      </c>
      <c r="F19" s="59">
        <v>10902</v>
      </c>
      <c r="G19" s="59">
        <v>10335</v>
      </c>
      <c r="H19" s="63">
        <v>7716</v>
      </c>
      <c r="I19" s="65">
        <v>6384</v>
      </c>
      <c r="J19" s="209">
        <f t="shared" si="1"/>
        <v>-17.262830482115092</v>
      </c>
      <c r="K19" s="183"/>
      <c r="N19" s="142"/>
      <c r="O19" s="155"/>
      <c r="P19" s="158"/>
    </row>
    <row r="20" spans="2:16" s="11" customFormat="1" ht="33.950000000000003" customHeight="1">
      <c r="B20" s="49"/>
      <c r="C20" s="33"/>
      <c r="D20" s="34" t="s">
        <v>0</v>
      </c>
      <c r="E20" s="53">
        <v>6331</v>
      </c>
      <c r="F20" s="59">
        <v>7060</v>
      </c>
      <c r="G20" s="59">
        <v>6649</v>
      </c>
      <c r="H20" s="63">
        <v>4902</v>
      </c>
      <c r="I20" s="63">
        <v>3984</v>
      </c>
      <c r="J20" s="206">
        <f t="shared" si="1"/>
        <v>-18.727050183598521</v>
      </c>
      <c r="K20" s="184"/>
      <c r="N20" s="142"/>
      <c r="O20" s="155"/>
      <c r="P20" s="158"/>
    </row>
    <row r="21" spans="2:16" s="11" customFormat="1" ht="33.950000000000003" customHeight="1">
      <c r="B21" s="51"/>
      <c r="C21" s="37"/>
      <c r="D21" s="34" t="s">
        <v>1</v>
      </c>
      <c r="E21" s="53">
        <v>3788</v>
      </c>
      <c r="F21" s="59">
        <v>3842</v>
      </c>
      <c r="G21" s="59">
        <v>3686</v>
      </c>
      <c r="H21" s="63">
        <v>2814</v>
      </c>
      <c r="I21" s="63">
        <v>2400</v>
      </c>
      <c r="J21" s="206">
        <f t="shared" si="1"/>
        <v>-14.712153518123671</v>
      </c>
      <c r="K21" s="184"/>
      <c r="N21" s="142"/>
      <c r="O21" s="155"/>
      <c r="P21" s="158"/>
    </row>
    <row r="22" spans="2:16" ht="33.950000000000003" customHeight="1">
      <c r="B22" s="223" t="s">
        <v>38</v>
      </c>
      <c r="C22" s="224"/>
      <c r="D22" s="225"/>
      <c r="E22" s="53">
        <v>5417</v>
      </c>
      <c r="F22" s="59">
        <v>6061</v>
      </c>
      <c r="G22" s="59">
        <v>5761</v>
      </c>
      <c r="H22" s="63">
        <v>5148</v>
      </c>
      <c r="I22" s="65">
        <v>4485</v>
      </c>
      <c r="J22" s="209">
        <f t="shared" si="0"/>
        <v>-12.878787878787875</v>
      </c>
      <c r="K22" s="183"/>
      <c r="N22" s="142"/>
      <c r="O22" s="155"/>
      <c r="P22" s="158"/>
    </row>
    <row r="23" spans="2:16" ht="33.950000000000003" customHeight="1">
      <c r="B23" s="49"/>
      <c r="C23" s="33"/>
      <c r="D23" s="34" t="s">
        <v>0</v>
      </c>
      <c r="E23" s="53">
        <v>1720</v>
      </c>
      <c r="F23" s="59">
        <v>2127</v>
      </c>
      <c r="G23" s="59">
        <v>2043</v>
      </c>
      <c r="H23" s="63">
        <v>1833</v>
      </c>
      <c r="I23" s="63">
        <v>1525</v>
      </c>
      <c r="J23" s="206">
        <f t="shared" si="0"/>
        <v>-16.803055100927438</v>
      </c>
      <c r="K23" s="184"/>
      <c r="N23" s="142"/>
      <c r="O23" s="155"/>
      <c r="P23" s="158"/>
    </row>
    <row r="24" spans="2:16" ht="33.950000000000003" customHeight="1">
      <c r="B24" s="51"/>
      <c r="C24" s="37"/>
      <c r="D24" s="34" t="s">
        <v>1</v>
      </c>
      <c r="E24" s="53">
        <v>3697</v>
      </c>
      <c r="F24" s="59">
        <v>3934</v>
      </c>
      <c r="G24" s="59">
        <v>3718</v>
      </c>
      <c r="H24" s="63">
        <v>3315</v>
      </c>
      <c r="I24" s="63">
        <v>2960</v>
      </c>
      <c r="J24" s="206">
        <f t="shared" si="0"/>
        <v>-10.708898944193052</v>
      </c>
      <c r="K24" s="184"/>
      <c r="N24" s="142"/>
      <c r="O24" s="155"/>
      <c r="P24" s="158"/>
    </row>
    <row r="25" spans="2:16" ht="33.950000000000003" customHeight="1">
      <c r="B25" s="226" t="s">
        <v>39</v>
      </c>
      <c r="C25" s="227"/>
      <c r="D25" s="228"/>
      <c r="E25" s="53">
        <v>3323</v>
      </c>
      <c r="F25" s="59">
        <v>4180</v>
      </c>
      <c r="G25" s="59">
        <v>3869</v>
      </c>
      <c r="H25" s="63">
        <v>3450</v>
      </c>
      <c r="I25" s="65">
        <v>3029</v>
      </c>
      <c r="J25" s="209">
        <f>I25/H25*100-100</f>
        <v>-12.20289855072464</v>
      </c>
      <c r="K25" s="183"/>
      <c r="N25" s="142"/>
      <c r="O25" s="155"/>
      <c r="P25" s="158"/>
    </row>
    <row r="26" spans="2:16" ht="33.950000000000003" customHeight="1">
      <c r="B26" s="49"/>
      <c r="C26" s="33"/>
      <c r="D26" s="34" t="s">
        <v>0</v>
      </c>
      <c r="E26" s="53">
        <v>2605</v>
      </c>
      <c r="F26" s="59">
        <v>3247</v>
      </c>
      <c r="G26" s="59">
        <v>3037</v>
      </c>
      <c r="H26" s="63">
        <v>2773</v>
      </c>
      <c r="I26" s="63">
        <v>2431</v>
      </c>
      <c r="J26" s="206">
        <f>I26/H26*100-100</f>
        <v>-12.333213126577718</v>
      </c>
      <c r="K26" s="184"/>
      <c r="N26" s="142"/>
      <c r="O26" s="155"/>
      <c r="P26" s="158"/>
    </row>
    <row r="27" spans="2:16" ht="33.950000000000003" customHeight="1">
      <c r="B27" s="51"/>
      <c r="C27" s="37"/>
      <c r="D27" s="34" t="s">
        <v>1</v>
      </c>
      <c r="E27" s="53">
        <v>718</v>
      </c>
      <c r="F27" s="59">
        <v>933</v>
      </c>
      <c r="G27" s="59">
        <v>832</v>
      </c>
      <c r="H27" s="63">
        <v>677</v>
      </c>
      <c r="I27" s="63">
        <v>598</v>
      </c>
      <c r="J27" s="206">
        <f>I27/H27*100-100</f>
        <v>-11.669128508124075</v>
      </c>
      <c r="K27" s="184"/>
      <c r="N27" s="142"/>
      <c r="O27" s="155"/>
      <c r="P27" s="158"/>
    </row>
    <row r="28" spans="2:16" ht="33.950000000000003" customHeight="1">
      <c r="B28" s="223" t="s">
        <v>40</v>
      </c>
      <c r="C28" s="224"/>
      <c r="D28" s="225"/>
      <c r="E28" s="53">
        <v>3747</v>
      </c>
      <c r="F28" s="59">
        <v>3730</v>
      </c>
      <c r="G28" s="59">
        <v>3724</v>
      </c>
      <c r="H28" s="63">
        <v>3319</v>
      </c>
      <c r="I28" s="65">
        <v>2930</v>
      </c>
      <c r="J28" s="209">
        <f t="shared" si="0"/>
        <v>-11.720397710153662</v>
      </c>
      <c r="K28" s="183"/>
      <c r="N28" s="142"/>
      <c r="O28" s="155"/>
      <c r="P28" s="158"/>
    </row>
    <row r="29" spans="2:16" ht="33.950000000000003" customHeight="1">
      <c r="B29" s="49"/>
      <c r="C29" s="33"/>
      <c r="D29" s="34" t="s">
        <v>0</v>
      </c>
      <c r="E29" s="53">
        <v>1893</v>
      </c>
      <c r="F29" s="59">
        <v>1894</v>
      </c>
      <c r="G29" s="59">
        <v>1883</v>
      </c>
      <c r="H29" s="63">
        <v>1699</v>
      </c>
      <c r="I29" s="63">
        <v>1534</v>
      </c>
      <c r="J29" s="206">
        <f t="shared" si="0"/>
        <v>-9.7115950559152395</v>
      </c>
      <c r="K29" s="184"/>
      <c r="N29" s="142"/>
      <c r="O29" s="155"/>
      <c r="P29" s="158"/>
    </row>
    <row r="30" spans="2:16" ht="33.950000000000003" customHeight="1">
      <c r="B30" s="51"/>
      <c r="C30" s="37"/>
      <c r="D30" s="34" t="s">
        <v>1</v>
      </c>
      <c r="E30" s="53">
        <v>1854</v>
      </c>
      <c r="F30" s="59">
        <v>1836</v>
      </c>
      <c r="G30" s="59">
        <v>1841</v>
      </c>
      <c r="H30" s="63">
        <v>1620</v>
      </c>
      <c r="I30" s="63">
        <v>1396</v>
      </c>
      <c r="J30" s="206">
        <f t="shared" si="0"/>
        <v>-13.827160493827165</v>
      </c>
      <c r="K30" s="184"/>
      <c r="N30" s="142"/>
      <c r="O30" s="155"/>
      <c r="P30" s="158"/>
    </row>
    <row r="31" spans="2:16" ht="33.950000000000003" customHeight="1">
      <c r="B31" s="223" t="s">
        <v>41</v>
      </c>
      <c r="C31" s="224"/>
      <c r="D31" s="225"/>
      <c r="E31" s="53">
        <v>1808</v>
      </c>
      <c r="F31" s="59">
        <v>1846</v>
      </c>
      <c r="G31" s="59">
        <v>1826</v>
      </c>
      <c r="H31" s="63">
        <v>1693</v>
      </c>
      <c r="I31" s="65">
        <v>1478</v>
      </c>
      <c r="J31" s="209">
        <f t="shared" si="0"/>
        <v>-12.699350265800362</v>
      </c>
      <c r="K31" s="183"/>
      <c r="N31" s="142"/>
      <c r="O31" s="155"/>
      <c r="P31" s="158"/>
    </row>
    <row r="32" spans="2:16" ht="33.950000000000003" customHeight="1">
      <c r="B32" s="49"/>
      <c r="C32" s="33"/>
      <c r="D32" s="34" t="s">
        <v>0</v>
      </c>
      <c r="E32" s="53">
        <v>602</v>
      </c>
      <c r="F32" s="59">
        <v>634</v>
      </c>
      <c r="G32" s="59">
        <v>615</v>
      </c>
      <c r="H32" s="63">
        <v>564</v>
      </c>
      <c r="I32" s="63">
        <v>504</v>
      </c>
      <c r="J32" s="206">
        <f t="shared" si="0"/>
        <v>-10.638297872340431</v>
      </c>
      <c r="K32" s="184"/>
      <c r="N32" s="142"/>
      <c r="O32" s="155"/>
      <c r="P32" s="158"/>
    </row>
    <row r="33" spans="2:16" ht="33.950000000000003" customHeight="1">
      <c r="B33" s="51"/>
      <c r="C33" s="37"/>
      <c r="D33" s="34" t="s">
        <v>1</v>
      </c>
      <c r="E33" s="53">
        <v>1206</v>
      </c>
      <c r="F33" s="59">
        <v>1212</v>
      </c>
      <c r="G33" s="59">
        <v>1211</v>
      </c>
      <c r="H33" s="63">
        <v>1129</v>
      </c>
      <c r="I33" s="63">
        <v>974</v>
      </c>
      <c r="J33" s="206">
        <f t="shared" si="0"/>
        <v>-13.728963684676714</v>
      </c>
      <c r="K33" s="184"/>
      <c r="N33" s="142"/>
      <c r="O33" s="155"/>
      <c r="P33" s="158"/>
    </row>
    <row r="34" spans="2:16" ht="33.950000000000003" customHeight="1">
      <c r="B34" s="223" t="s">
        <v>42</v>
      </c>
      <c r="C34" s="224"/>
      <c r="D34" s="225"/>
      <c r="E34" s="53">
        <v>861</v>
      </c>
      <c r="F34" s="59">
        <v>1112</v>
      </c>
      <c r="G34" s="59">
        <v>1287</v>
      </c>
      <c r="H34" s="63">
        <v>1316</v>
      </c>
      <c r="I34" s="65">
        <v>1161</v>
      </c>
      <c r="J34" s="209">
        <f t="shared" si="0"/>
        <v>-11.778115501519764</v>
      </c>
      <c r="K34" s="183"/>
      <c r="N34" s="142"/>
      <c r="O34" s="155"/>
      <c r="P34" s="158"/>
    </row>
    <row r="35" spans="2:16" ht="33.950000000000003" customHeight="1">
      <c r="B35" s="49"/>
      <c r="C35" s="33"/>
      <c r="D35" s="34" t="s">
        <v>0</v>
      </c>
      <c r="E35" s="53">
        <v>769</v>
      </c>
      <c r="F35" s="59">
        <v>997</v>
      </c>
      <c r="G35" s="59">
        <v>1146</v>
      </c>
      <c r="H35" s="63">
        <v>1188</v>
      </c>
      <c r="I35" s="63">
        <v>1049</v>
      </c>
      <c r="J35" s="206">
        <f t="shared" si="0"/>
        <v>-11.700336700336706</v>
      </c>
      <c r="K35" s="184"/>
      <c r="N35" s="142"/>
      <c r="O35" s="155"/>
      <c r="P35" s="158"/>
    </row>
    <row r="36" spans="2:16" ht="33.950000000000003" customHeight="1">
      <c r="B36" s="51"/>
      <c r="C36" s="37"/>
      <c r="D36" s="34" t="s">
        <v>1</v>
      </c>
      <c r="E36" s="53">
        <v>92</v>
      </c>
      <c r="F36" s="59">
        <v>115</v>
      </c>
      <c r="G36" s="59">
        <v>141</v>
      </c>
      <c r="H36" s="63">
        <v>128</v>
      </c>
      <c r="I36" s="63">
        <v>112</v>
      </c>
      <c r="J36" s="206">
        <f t="shared" si="0"/>
        <v>-12.5</v>
      </c>
      <c r="K36" s="184"/>
      <c r="N36" s="142"/>
      <c r="O36" s="155"/>
      <c r="P36" s="158"/>
    </row>
    <row r="37" spans="2:16" ht="33.950000000000003" customHeight="1">
      <c r="B37" s="223" t="s">
        <v>62</v>
      </c>
      <c r="C37" s="224"/>
      <c r="D37" s="225"/>
      <c r="E37" s="53">
        <v>935</v>
      </c>
      <c r="F37" s="59">
        <v>944</v>
      </c>
      <c r="G37" s="59">
        <v>946</v>
      </c>
      <c r="H37" s="63">
        <v>937</v>
      </c>
      <c r="I37" s="65">
        <v>896</v>
      </c>
      <c r="J37" s="209">
        <f t="shared" si="0"/>
        <v>-4.3756670224119603</v>
      </c>
      <c r="K37" s="183"/>
      <c r="N37" s="142"/>
      <c r="O37" s="155"/>
      <c r="P37" s="158"/>
    </row>
    <row r="38" spans="2:16" ht="33.950000000000003" customHeight="1">
      <c r="B38" s="49"/>
      <c r="C38" s="33"/>
      <c r="D38" s="34" t="s">
        <v>0</v>
      </c>
      <c r="E38" s="53">
        <v>860</v>
      </c>
      <c r="F38" s="59">
        <v>873</v>
      </c>
      <c r="G38" s="59">
        <v>873</v>
      </c>
      <c r="H38" s="63">
        <v>863</v>
      </c>
      <c r="I38" s="63">
        <v>828</v>
      </c>
      <c r="J38" s="206">
        <f t="shared" si="0"/>
        <v>-4.0556199304750891</v>
      </c>
      <c r="K38" s="184"/>
      <c r="N38" s="142"/>
    </row>
    <row r="39" spans="2:16" ht="33.950000000000003" customHeight="1">
      <c r="B39" s="51"/>
      <c r="C39" s="37"/>
      <c r="D39" s="34" t="s">
        <v>1</v>
      </c>
      <c r="E39" s="53">
        <v>75</v>
      </c>
      <c r="F39" s="59">
        <v>71</v>
      </c>
      <c r="G39" s="59">
        <v>73</v>
      </c>
      <c r="H39" s="63">
        <v>74</v>
      </c>
      <c r="I39" s="63">
        <v>68</v>
      </c>
      <c r="J39" s="206">
        <f t="shared" si="0"/>
        <v>-8.1081081081080981</v>
      </c>
      <c r="K39" s="184"/>
      <c r="N39" s="142"/>
    </row>
    <row r="40" spans="2:16" ht="33.950000000000003" customHeight="1">
      <c r="B40" s="223" t="s">
        <v>43</v>
      </c>
      <c r="C40" s="224"/>
      <c r="D40" s="225"/>
      <c r="E40" s="53">
        <f t="shared" ref="E40:F40" si="2">E7-SUM(E10,E13,E16,E19,E22,E25,E28,E31,E34,E37)</f>
        <v>16580</v>
      </c>
      <c r="F40" s="59">
        <f t="shared" si="2"/>
        <v>17121</v>
      </c>
      <c r="G40" s="59">
        <f>G7-SUM(G10,G13,G16,G19,G22,G25,G28,G31,G34,G37)</f>
        <v>18307</v>
      </c>
      <c r="H40" s="63">
        <v>16618</v>
      </c>
      <c r="I40" s="65">
        <v>13786</v>
      </c>
      <c r="J40" s="209">
        <f t="shared" si="0"/>
        <v>-17.041761944879042</v>
      </c>
      <c r="K40" s="183"/>
      <c r="N40" s="142"/>
    </row>
    <row r="41" spans="2:16" ht="33.950000000000003" customHeight="1">
      <c r="B41" s="49"/>
      <c r="C41" s="33"/>
      <c r="D41" s="34" t="s">
        <v>0</v>
      </c>
      <c r="E41" s="53">
        <f t="shared" ref="E41:G42" si="3">E8-SUM(E11,E14,E17,E20,E23,E26,E29,E32,E35,E38)</f>
        <v>11102</v>
      </c>
      <c r="F41" s="59">
        <f t="shared" si="3"/>
        <v>11600</v>
      </c>
      <c r="G41" s="59">
        <f t="shared" si="3"/>
        <v>12441</v>
      </c>
      <c r="H41" s="63">
        <v>11522</v>
      </c>
      <c r="I41" s="63">
        <v>9704</v>
      </c>
      <c r="J41" s="206">
        <f t="shared" si="0"/>
        <v>-15.778510675229995</v>
      </c>
      <c r="K41" s="184"/>
      <c r="N41" s="142"/>
    </row>
    <row r="42" spans="2:16" ht="33.950000000000003" customHeight="1" thickBot="1">
      <c r="B42" s="50"/>
      <c r="C42" s="35"/>
      <c r="D42" s="36" t="s">
        <v>1</v>
      </c>
      <c r="E42" s="54">
        <f t="shared" si="3"/>
        <v>5478</v>
      </c>
      <c r="F42" s="60">
        <f t="shared" si="3"/>
        <v>5521</v>
      </c>
      <c r="G42" s="60">
        <f t="shared" si="3"/>
        <v>5866</v>
      </c>
      <c r="H42" s="66">
        <v>5096</v>
      </c>
      <c r="I42" s="66">
        <v>4082</v>
      </c>
      <c r="J42" s="207">
        <f t="shared" si="0"/>
        <v>-19.897959183673478</v>
      </c>
      <c r="K42" s="184"/>
      <c r="N42" s="142"/>
    </row>
    <row r="43" spans="2:16" s="1" customFormat="1" ht="14.25" customHeight="1">
      <c r="B43" s="212"/>
      <c r="C43" s="213"/>
      <c r="D43" s="213"/>
      <c r="E43" s="213"/>
      <c r="F43" s="213"/>
      <c r="G43" s="56"/>
      <c r="H43" s="21"/>
      <c r="I43" s="163"/>
      <c r="J43" s="21"/>
      <c r="K43" s="21"/>
      <c r="N43" s="156"/>
      <c r="O43" s="161"/>
      <c r="P43" s="70"/>
    </row>
    <row r="44" spans="2:16" s="1" customFormat="1">
      <c r="B44" s="148"/>
      <c r="C44" s="147"/>
      <c r="D44" s="147"/>
      <c r="E44" s="147"/>
      <c r="F44" s="147"/>
      <c r="G44" s="57"/>
      <c r="H44" s="21"/>
      <c r="I44" s="163"/>
      <c r="J44" s="21"/>
      <c r="K44" s="21"/>
      <c r="N44" s="8"/>
      <c r="O44" s="161"/>
      <c r="P44" s="70"/>
    </row>
    <row r="45" spans="2:16" s="68" customFormat="1">
      <c r="B45" s="130"/>
      <c r="C45" s="130"/>
      <c r="D45" s="130"/>
      <c r="E45" s="130"/>
      <c r="F45" s="130"/>
      <c r="G45" s="130"/>
      <c r="H45" s="130"/>
      <c r="I45" s="165"/>
      <c r="N45" s="135"/>
      <c r="O45" s="158"/>
    </row>
    <row r="46" spans="2:16" s="68" customFormat="1">
      <c r="D46" s="131"/>
      <c r="E46" s="130"/>
      <c r="F46" s="130"/>
      <c r="G46" s="130"/>
      <c r="H46" s="130"/>
      <c r="I46" s="165"/>
      <c r="N46" s="135"/>
      <c r="O46" s="158"/>
    </row>
    <row r="47" spans="2:16" s="71" customFormat="1">
      <c r="B47" s="132"/>
      <c r="C47" s="133"/>
      <c r="D47" s="134"/>
      <c r="E47" s="130"/>
      <c r="F47" s="130"/>
      <c r="G47" s="130"/>
      <c r="H47" s="130"/>
      <c r="I47" s="165"/>
      <c r="N47" s="140"/>
      <c r="O47" s="162"/>
    </row>
    <row r="48" spans="2:16" s="13" customFormat="1" ht="19.5" customHeight="1">
      <c r="B48" s="17"/>
      <c r="C48" s="10"/>
      <c r="D48" s="14"/>
      <c r="E48" s="12"/>
      <c r="F48" s="16"/>
      <c r="G48" s="16"/>
      <c r="H48" s="16"/>
      <c r="I48" s="166"/>
      <c r="N48" s="141"/>
      <c r="O48" s="162"/>
      <c r="P48" s="71"/>
    </row>
    <row r="49" spans="2:16" s="13" customFormat="1" ht="21" customHeight="1">
      <c r="B49" s="17"/>
      <c r="C49" s="10"/>
      <c r="D49" s="14"/>
      <c r="E49" s="18"/>
      <c r="F49" s="16"/>
      <c r="G49" s="16"/>
      <c r="H49" s="16"/>
      <c r="I49" s="166"/>
      <c r="N49" s="141"/>
      <c r="O49" s="162"/>
      <c r="P49" s="71"/>
    </row>
    <row r="50" spans="2:16" s="13" customFormat="1">
      <c r="B50" s="19"/>
      <c r="C50" s="10"/>
      <c r="D50" s="14"/>
      <c r="E50" s="20"/>
      <c r="I50" s="167"/>
      <c r="N50" s="141"/>
      <c r="O50" s="162"/>
      <c r="P50" s="71"/>
    </row>
    <row r="51" spans="2:16" s="13" customFormat="1" ht="21.75" customHeight="1">
      <c r="B51" s="17"/>
      <c r="C51" s="10"/>
      <c r="D51" s="14"/>
      <c r="E51" s="15"/>
      <c r="F51" s="16"/>
      <c r="G51" s="16"/>
      <c r="H51" s="16"/>
      <c r="I51" s="166"/>
      <c r="N51" s="141"/>
      <c r="O51" s="162"/>
      <c r="P51" s="71"/>
    </row>
    <row r="52" spans="2:16" s="13" customFormat="1" ht="19.5" customHeight="1">
      <c r="B52" s="17"/>
      <c r="C52" s="10"/>
      <c r="D52" s="14"/>
      <c r="E52" s="18"/>
      <c r="F52" s="16"/>
      <c r="G52" s="16"/>
      <c r="H52" s="16"/>
      <c r="I52" s="166"/>
      <c r="N52" s="141"/>
      <c r="O52" s="162"/>
      <c r="P52" s="71"/>
    </row>
    <row r="53" spans="2:16" s="13" customFormat="1" ht="21" customHeight="1">
      <c r="B53" s="17"/>
      <c r="C53" s="10"/>
      <c r="D53" s="14"/>
      <c r="E53" s="18"/>
      <c r="F53" s="16"/>
      <c r="G53" s="16"/>
      <c r="H53" s="16"/>
      <c r="I53" s="166"/>
      <c r="N53" s="141"/>
      <c r="O53" s="162"/>
      <c r="P53" s="71"/>
    </row>
  </sheetData>
  <mergeCells count="20">
    <mergeCell ref="I4:I5"/>
    <mergeCell ref="H4:H5"/>
    <mergeCell ref="G4:G5"/>
    <mergeCell ref="F4:F5"/>
    <mergeCell ref="B1:J1"/>
    <mergeCell ref="B43:F43"/>
    <mergeCell ref="B3:D6"/>
    <mergeCell ref="B16:D16"/>
    <mergeCell ref="B37:D37"/>
    <mergeCell ref="B34:D34"/>
    <mergeCell ref="B31:D31"/>
    <mergeCell ref="B25:D25"/>
    <mergeCell ref="B22:D22"/>
    <mergeCell ref="B7:D7"/>
    <mergeCell ref="B40:D40"/>
    <mergeCell ref="B28:D28"/>
    <mergeCell ref="B13:D13"/>
    <mergeCell ref="B19:D19"/>
    <mergeCell ref="B10:D10"/>
    <mergeCell ref="E4:E5"/>
  </mergeCells>
  <phoneticPr fontId="3"/>
  <printOptions horizontalCentered="1"/>
  <pageMargins left="0.35433070866141736" right="0.35433070866141736" top="0.55118110236220474" bottom="0.55118110236220474" header="0.59055118110236227" footer="0.39370078740157483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57"/>
  <sheetViews>
    <sheetView view="pageBreakPreview" zoomScaleNormal="85" zoomScaleSheetLayoutView="100" workbookViewId="0">
      <selection activeCell="M19" sqref="M19"/>
    </sheetView>
  </sheetViews>
  <sheetFormatPr defaultRowHeight="13.5"/>
  <cols>
    <col min="1" max="1" width="0.875" style="21" customWidth="1"/>
    <col min="2" max="3" width="9" style="21"/>
    <col min="4" max="4" width="13.625" style="21" customWidth="1"/>
    <col min="5" max="10" width="9" style="21"/>
    <col min="11" max="11" width="8.5" style="21" customWidth="1"/>
    <col min="12" max="12" width="14.875" style="21" customWidth="1"/>
    <col min="13" max="17" width="11.625" style="21" customWidth="1"/>
    <col min="18" max="16384" width="9" style="21"/>
  </cols>
  <sheetData>
    <row r="1" spans="12:17" ht="11.25" customHeight="1"/>
    <row r="2" spans="12:17" ht="24.75" customHeight="1">
      <c r="M2" s="185"/>
      <c r="N2" s="185"/>
      <c r="O2" s="185"/>
      <c r="P2" s="185"/>
      <c r="Q2" s="185"/>
    </row>
    <row r="3" spans="12:17">
      <c r="L3" s="171"/>
      <c r="M3" s="174"/>
      <c r="N3" s="174"/>
      <c r="O3" s="174"/>
      <c r="P3" s="178"/>
      <c r="Q3" s="174"/>
    </row>
    <row r="4" spans="12:17">
      <c r="P4" s="179"/>
    </row>
    <row r="5" spans="12:17">
      <c r="P5" s="179"/>
    </row>
    <row r="6" spans="12:17">
      <c r="P6" s="179"/>
    </row>
    <row r="7" spans="12:17">
      <c r="L7" s="143"/>
      <c r="P7" s="179"/>
    </row>
    <row r="8" spans="12:17">
      <c r="L8" s="143"/>
      <c r="P8" s="179"/>
    </row>
    <row r="9" spans="12:17">
      <c r="L9" s="143"/>
      <c r="P9" s="179"/>
    </row>
    <row r="10" spans="12:17">
      <c r="L10" s="143"/>
      <c r="P10" s="179"/>
    </row>
    <row r="11" spans="12:17">
      <c r="L11" s="143"/>
      <c r="P11" s="179"/>
    </row>
    <row r="12" spans="12:17">
      <c r="L12" s="143"/>
      <c r="P12" s="179"/>
    </row>
    <row r="13" spans="12:17">
      <c r="L13" s="143"/>
      <c r="P13" s="179"/>
    </row>
    <row r="14" spans="12:17">
      <c r="L14" s="143"/>
      <c r="P14" s="169"/>
    </row>
    <row r="15" spans="12:17">
      <c r="L15" s="143"/>
      <c r="P15" s="169"/>
    </row>
    <row r="16" spans="12:17">
      <c r="L16" s="168"/>
    </row>
    <row r="17" spans="12:13">
      <c r="L17" s="168"/>
      <c r="M17" s="163"/>
    </row>
    <row r="18" spans="12:13">
      <c r="L18" s="168"/>
      <c r="M18" s="163"/>
    </row>
    <row r="19" spans="12:13">
      <c r="L19" s="163"/>
      <c r="M19" s="163"/>
    </row>
    <row r="20" spans="12:13">
      <c r="L20" s="163"/>
      <c r="M20" s="163"/>
    </row>
    <row r="21" spans="12:13">
      <c r="M21" s="163"/>
    </row>
    <row r="31" spans="12:13">
      <c r="L31" s="144"/>
    </row>
    <row r="32" spans="12:13">
      <c r="L32" s="144"/>
    </row>
    <row r="33" spans="12:12">
      <c r="L33" s="144"/>
    </row>
    <row r="34" spans="12:12">
      <c r="L34" s="144"/>
    </row>
    <row r="35" spans="12:12">
      <c r="L35" s="144"/>
    </row>
    <row r="36" spans="12:12">
      <c r="L36" s="144"/>
    </row>
    <row r="37" spans="12:12">
      <c r="L37" s="144"/>
    </row>
    <row r="38" spans="12:12">
      <c r="L38" s="144"/>
    </row>
    <row r="39" spans="12:12">
      <c r="L39" s="144"/>
    </row>
    <row r="40" spans="12:12">
      <c r="L40" s="144"/>
    </row>
    <row r="41" spans="12:12">
      <c r="L41" s="144"/>
    </row>
    <row r="42" spans="12:12">
      <c r="L42" s="144"/>
    </row>
    <row r="43" spans="12:12">
      <c r="L43" s="144"/>
    </row>
    <row r="44" spans="12:12">
      <c r="L44" s="143"/>
    </row>
    <row r="45" spans="12:12">
      <c r="L45" s="143"/>
    </row>
    <row r="46" spans="12:12">
      <c r="L46" s="143"/>
    </row>
    <row r="47" spans="12:12">
      <c r="L47" s="143"/>
    </row>
    <row r="48" spans="12:12">
      <c r="L48" s="143"/>
    </row>
    <row r="49" spans="3:12">
      <c r="L49" s="143"/>
    </row>
    <row r="50" spans="3:12">
      <c r="L50" s="143"/>
    </row>
    <row r="51" spans="3:12">
      <c r="L51" s="143"/>
    </row>
    <row r="52" spans="3:12">
      <c r="L52" s="143"/>
    </row>
    <row r="53" spans="3:12">
      <c r="L53" s="143"/>
    </row>
    <row r="54" spans="3:12">
      <c r="L54" s="143"/>
    </row>
    <row r="55" spans="3:12">
      <c r="L55" s="143"/>
    </row>
    <row r="57" spans="3:12">
      <c r="C57" s="9"/>
      <c r="D57" s="9"/>
      <c r="E57" s="9"/>
      <c r="F57" s="9"/>
      <c r="G57" s="9"/>
      <c r="H57" s="9"/>
      <c r="I57" s="9"/>
      <c r="J57" s="9"/>
      <c r="K57" s="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orientation="portrait" r:id="rId1"/>
  <headerFooter alignWithMargins="0"/>
  <rowBreaks count="1" manualBreakCount="1">
    <brk id="58" max="10" man="1"/>
  </rowBreaks>
  <colBreaks count="1" manualBreakCount="1">
    <brk id="11" min="1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zoomScale="55" zoomScaleNormal="60" zoomScaleSheetLayoutView="55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1" width="3" style="1" customWidth="1"/>
    <col min="12" max="12" width="9" style="3"/>
    <col min="13" max="16384" width="9" style="1"/>
  </cols>
  <sheetData>
    <row r="1" spans="2:12" ht="42" customHeight="1">
      <c r="C1" s="254" t="s">
        <v>44</v>
      </c>
      <c r="D1" s="254"/>
      <c r="E1" s="254"/>
      <c r="F1" s="254"/>
      <c r="G1" s="254"/>
      <c r="H1" s="254"/>
      <c r="I1" s="254"/>
      <c r="J1" s="3"/>
      <c r="K1" s="3"/>
    </row>
    <row r="2" spans="2:12" ht="30.75" customHeight="1" thickBot="1">
      <c r="C2" s="21"/>
      <c r="D2" s="21"/>
      <c r="E2" s="21"/>
      <c r="F2" s="21"/>
      <c r="G2" s="21"/>
      <c r="H2" s="21"/>
      <c r="I2" s="24"/>
      <c r="J2" s="3"/>
      <c r="K2" s="3"/>
    </row>
    <row r="3" spans="2:12" ht="17.25" customHeight="1">
      <c r="B3" s="255" t="s">
        <v>75</v>
      </c>
      <c r="C3" s="256"/>
      <c r="D3" s="261" t="s">
        <v>45</v>
      </c>
      <c r="E3" s="261" t="s">
        <v>46</v>
      </c>
      <c r="F3" s="264" t="s">
        <v>47</v>
      </c>
      <c r="G3" s="264" t="s">
        <v>51</v>
      </c>
      <c r="H3" s="214" t="s">
        <v>68</v>
      </c>
      <c r="I3" s="48"/>
    </row>
    <row r="4" spans="2:12" ht="34.5" customHeight="1">
      <c r="B4" s="257"/>
      <c r="C4" s="258"/>
      <c r="D4" s="262"/>
      <c r="E4" s="262"/>
      <c r="F4" s="265"/>
      <c r="G4" s="265"/>
      <c r="H4" s="217"/>
      <c r="I4" s="267" t="s">
        <v>69</v>
      </c>
    </row>
    <row r="5" spans="2:12" ht="17.25" customHeight="1" thickBot="1">
      <c r="B5" s="259"/>
      <c r="C5" s="260"/>
      <c r="D5" s="263"/>
      <c r="E5" s="263"/>
      <c r="F5" s="266"/>
      <c r="G5" s="266"/>
      <c r="H5" s="220"/>
      <c r="I5" s="268"/>
    </row>
    <row r="6" spans="2:12" ht="54.95" customHeight="1" thickBot="1">
      <c r="B6" s="243" t="s">
        <v>14</v>
      </c>
      <c r="C6" s="244"/>
      <c r="D6" s="92">
        <v>74167</v>
      </c>
      <c r="E6" s="92">
        <v>82892</v>
      </c>
      <c r="F6" s="92">
        <v>82868</v>
      </c>
      <c r="G6" s="93">
        <v>66759</v>
      </c>
      <c r="H6" s="94">
        <v>58241</v>
      </c>
      <c r="I6" s="151">
        <f t="shared" ref="I6:I18" si="0">IFERROR(H6/G6*100-100,"-")</f>
        <v>-12.759328330262591</v>
      </c>
      <c r="L6" s="210"/>
    </row>
    <row r="7" spans="2:12" s="3" customFormat="1" ht="54.95" customHeight="1">
      <c r="B7" s="245" t="s">
        <v>2</v>
      </c>
      <c r="C7" s="246"/>
      <c r="D7" s="95">
        <v>47399</v>
      </c>
      <c r="E7" s="95">
        <v>51239</v>
      </c>
      <c r="F7" s="95">
        <v>50092</v>
      </c>
      <c r="G7" s="96">
        <v>43266</v>
      </c>
      <c r="H7" s="97">
        <v>38474</v>
      </c>
      <c r="I7" s="116">
        <f t="shared" si="0"/>
        <v>-11.075671427911061</v>
      </c>
      <c r="L7" s="210"/>
    </row>
    <row r="8" spans="2:12" s="3" customFormat="1" ht="54.95" customHeight="1">
      <c r="B8" s="247" t="s">
        <v>48</v>
      </c>
      <c r="C8" s="248"/>
      <c r="D8" s="98">
        <v>9366</v>
      </c>
      <c r="E8" s="98">
        <v>12427</v>
      </c>
      <c r="F8" s="98">
        <v>13079</v>
      </c>
      <c r="G8" s="99">
        <v>7704</v>
      </c>
      <c r="H8" s="100">
        <v>6093</v>
      </c>
      <c r="I8" s="117">
        <f t="shared" si="0"/>
        <v>-20.911214953271028</v>
      </c>
      <c r="L8" s="210"/>
    </row>
    <row r="9" spans="2:12" ht="54.95" customHeight="1">
      <c r="B9" s="28"/>
      <c r="C9" s="40" t="s">
        <v>24</v>
      </c>
      <c r="D9" s="101">
        <v>12</v>
      </c>
      <c r="E9" s="101">
        <v>13</v>
      </c>
      <c r="F9" s="101">
        <v>17</v>
      </c>
      <c r="G9" s="102">
        <v>19</v>
      </c>
      <c r="H9" s="103">
        <v>14</v>
      </c>
      <c r="I9" s="118">
        <f t="shared" si="0"/>
        <v>-26.31578947368422</v>
      </c>
      <c r="L9" s="210"/>
    </row>
    <row r="10" spans="2:12" ht="54.95" customHeight="1">
      <c r="B10" s="28"/>
      <c r="C10" s="40" t="s">
        <v>20</v>
      </c>
      <c r="D10" s="101">
        <v>4015</v>
      </c>
      <c r="E10" s="101">
        <v>5309</v>
      </c>
      <c r="F10" s="101">
        <v>5722</v>
      </c>
      <c r="G10" s="102">
        <v>3230</v>
      </c>
      <c r="H10" s="103">
        <v>2457</v>
      </c>
      <c r="I10" s="118">
        <f t="shared" si="0"/>
        <v>-23.931888544891649</v>
      </c>
      <c r="L10" s="210"/>
    </row>
    <row r="11" spans="2:12" ht="54.95" customHeight="1">
      <c r="B11" s="28"/>
      <c r="C11" s="40" t="s">
        <v>25</v>
      </c>
      <c r="D11" s="101">
        <v>21</v>
      </c>
      <c r="E11" s="101">
        <v>14</v>
      </c>
      <c r="F11" s="101">
        <v>13</v>
      </c>
      <c r="G11" s="102">
        <v>14</v>
      </c>
      <c r="H11" s="104">
        <v>13</v>
      </c>
      <c r="I11" s="119">
        <f t="shared" si="0"/>
        <v>-7.1428571428571388</v>
      </c>
      <c r="L11" s="210"/>
    </row>
    <row r="12" spans="2:12" ht="54.95" customHeight="1">
      <c r="B12" s="43"/>
      <c r="C12" s="40" t="s">
        <v>13</v>
      </c>
      <c r="D12" s="101">
        <v>5318</v>
      </c>
      <c r="E12" s="101">
        <v>7048</v>
      </c>
      <c r="F12" s="101">
        <v>7229</v>
      </c>
      <c r="G12" s="102">
        <v>4346</v>
      </c>
      <c r="H12" s="104">
        <v>3515</v>
      </c>
      <c r="I12" s="119">
        <f t="shared" si="0"/>
        <v>-19.121030832949842</v>
      </c>
      <c r="L12" s="210"/>
    </row>
    <row r="13" spans="2:12" ht="54.95" customHeight="1">
      <c r="B13" s="43"/>
      <c r="C13" s="46" t="s">
        <v>54</v>
      </c>
      <c r="D13" s="105">
        <v>0</v>
      </c>
      <c r="E13" s="105">
        <v>0</v>
      </c>
      <c r="F13" s="105">
        <v>0</v>
      </c>
      <c r="G13" s="105">
        <v>0</v>
      </c>
      <c r="H13" s="104">
        <v>0</v>
      </c>
      <c r="I13" s="120" t="str">
        <f t="shared" si="0"/>
        <v>-</v>
      </c>
      <c r="L13" s="210"/>
    </row>
    <row r="14" spans="2:12" ht="54.95" customHeight="1">
      <c r="B14" s="44"/>
      <c r="C14" s="47" t="s">
        <v>55</v>
      </c>
      <c r="D14" s="149">
        <v>0</v>
      </c>
      <c r="E14" s="106">
        <v>43</v>
      </c>
      <c r="F14" s="106">
        <v>98</v>
      </c>
      <c r="G14" s="106">
        <v>95</v>
      </c>
      <c r="H14" s="107">
        <v>94</v>
      </c>
      <c r="I14" s="121">
        <f t="shared" si="0"/>
        <v>-1.0526315789473699</v>
      </c>
      <c r="L14" s="210"/>
    </row>
    <row r="15" spans="2:12" ht="54.95" customHeight="1">
      <c r="B15" s="249" t="s">
        <v>30</v>
      </c>
      <c r="C15" s="250"/>
      <c r="D15" s="108">
        <v>4224</v>
      </c>
      <c r="E15" s="108">
        <v>5688</v>
      </c>
      <c r="F15" s="108">
        <v>5904</v>
      </c>
      <c r="G15" s="109">
        <v>5305</v>
      </c>
      <c r="H15" s="110">
        <v>4562</v>
      </c>
      <c r="I15" s="122">
        <f t="shared" si="0"/>
        <v>-14.005655042412826</v>
      </c>
      <c r="L15" s="210"/>
    </row>
    <row r="16" spans="2:12" ht="54.95" customHeight="1">
      <c r="B16" s="251" t="s">
        <v>60</v>
      </c>
      <c r="C16" s="252"/>
      <c r="D16" s="111">
        <v>4708</v>
      </c>
      <c r="E16" s="111">
        <v>5543</v>
      </c>
      <c r="F16" s="111">
        <v>5041</v>
      </c>
      <c r="G16" s="112">
        <v>2436</v>
      </c>
      <c r="H16" s="110">
        <v>2302</v>
      </c>
      <c r="I16" s="123">
        <f t="shared" si="0"/>
        <v>-5.5008210180623962</v>
      </c>
      <c r="L16" s="210"/>
    </row>
    <row r="17" spans="2:14" s="3" customFormat="1" ht="54.95" customHeight="1">
      <c r="B17" s="249" t="s">
        <v>6</v>
      </c>
      <c r="C17" s="250"/>
      <c r="D17" s="111">
        <v>2946</v>
      </c>
      <c r="E17" s="111">
        <v>2687</v>
      </c>
      <c r="F17" s="111">
        <v>2608</v>
      </c>
      <c r="G17" s="112">
        <v>2300</v>
      </c>
      <c r="H17" s="110">
        <v>1992</v>
      </c>
      <c r="I17" s="122">
        <f t="shared" si="0"/>
        <v>-13.391304347826079</v>
      </c>
      <c r="L17" s="210"/>
      <c r="M17" s="27"/>
      <c r="N17" s="27"/>
    </row>
    <row r="18" spans="2:14" ht="54.95" customHeight="1" thickBot="1">
      <c r="B18" s="240" t="s">
        <v>15</v>
      </c>
      <c r="C18" s="241"/>
      <c r="D18" s="113">
        <v>5524</v>
      </c>
      <c r="E18" s="113">
        <v>5308</v>
      </c>
      <c r="F18" s="113">
        <v>6144</v>
      </c>
      <c r="G18" s="114">
        <v>5748</v>
      </c>
      <c r="H18" s="115">
        <f>H6-SUM(H7:H8,H15:H17)</f>
        <v>4818</v>
      </c>
      <c r="I18" s="124">
        <f t="shared" si="0"/>
        <v>-16.179540709812116</v>
      </c>
      <c r="L18" s="210"/>
      <c r="M18" s="27"/>
      <c r="N18" s="27"/>
    </row>
    <row r="19" spans="2:14" s="27" customFormat="1" ht="19.5" customHeight="1">
      <c r="B19" s="38" t="s">
        <v>52</v>
      </c>
      <c r="L19" s="3"/>
      <c r="M19" s="1"/>
      <c r="N19" s="1"/>
    </row>
    <row r="20" spans="2:14" s="27" customFormat="1" ht="23.25" customHeight="1">
      <c r="B20" s="38" t="s">
        <v>76</v>
      </c>
      <c r="C20" s="38"/>
      <c r="D20" s="38"/>
      <c r="E20" s="38"/>
      <c r="F20" s="38"/>
      <c r="G20" s="38"/>
      <c r="H20" s="38"/>
      <c r="I20" s="38"/>
      <c r="L20" s="3"/>
      <c r="M20" s="1"/>
      <c r="N20" s="1"/>
    </row>
    <row r="21" spans="2:14" s="27" customFormat="1" ht="23.25" customHeight="1">
      <c r="B21" s="188" t="s">
        <v>77</v>
      </c>
      <c r="C21" s="170"/>
      <c r="D21" s="170"/>
      <c r="E21" s="170"/>
      <c r="F21" s="170"/>
      <c r="G21" s="170"/>
      <c r="H21" s="170"/>
      <c r="I21" s="170"/>
      <c r="L21" s="3"/>
      <c r="M21" s="1"/>
      <c r="N21" s="1"/>
    </row>
    <row r="22" spans="2:14" s="27" customFormat="1" ht="19.5" customHeight="1">
      <c r="B22" s="38" t="s">
        <v>78</v>
      </c>
      <c r="C22" s="38"/>
      <c r="D22" s="38"/>
      <c r="E22" s="38"/>
      <c r="F22" s="38"/>
      <c r="G22" s="38"/>
      <c r="H22" s="38"/>
      <c r="I22" s="38"/>
      <c r="L22" s="3"/>
      <c r="M22" s="1"/>
      <c r="N22" s="1"/>
    </row>
    <row r="23" spans="2:14" s="27" customFormat="1" ht="19.5" customHeight="1">
      <c r="B23" s="253" t="s">
        <v>79</v>
      </c>
      <c r="C23" s="253"/>
      <c r="D23" s="253"/>
      <c r="E23" s="170"/>
      <c r="F23" s="170"/>
      <c r="G23" s="170"/>
      <c r="H23" s="170"/>
      <c r="I23" s="170"/>
      <c r="L23" s="3"/>
      <c r="M23" s="1"/>
      <c r="N23" s="1"/>
    </row>
    <row r="24" spans="2:14" ht="48" customHeight="1"/>
    <row r="25" spans="2:14" ht="30" customHeight="1">
      <c r="B25" s="242"/>
      <c r="C25" s="242"/>
      <c r="D25" s="242"/>
      <c r="E25" s="242"/>
      <c r="F25" s="242"/>
      <c r="G25" s="242"/>
      <c r="H25" s="242"/>
      <c r="I25" s="242"/>
    </row>
    <row r="26" spans="2:14" ht="11.25" customHeight="1"/>
    <row r="27" spans="2:14" ht="30" customHeight="1"/>
    <row r="28" spans="2:14" ht="30" customHeight="1"/>
    <row r="29" spans="2:14" ht="30" customHeight="1"/>
    <row r="30" spans="2:14" ht="30" customHeight="1"/>
    <row r="31" spans="2:14" ht="30" customHeight="1"/>
    <row r="32" spans="2:14" ht="30" customHeight="1"/>
    <row r="33" spans="1:14" ht="30" customHeight="1"/>
    <row r="34" spans="1:14" ht="30" customHeight="1"/>
    <row r="35" spans="1:14" ht="30" customHeight="1"/>
    <row r="36" spans="1:14" ht="30" customHeight="1"/>
    <row r="37" spans="1:14" ht="30" customHeight="1"/>
    <row r="38" spans="1:14" ht="30" customHeight="1">
      <c r="L38" s="173"/>
      <c r="M38" s="8"/>
    </row>
    <row r="39" spans="1:14" ht="30" customHeight="1">
      <c r="L39" s="173"/>
      <c r="M39" s="8"/>
    </row>
    <row r="40" spans="1:14" ht="30" customHeight="1"/>
    <row r="41" spans="1:14" ht="30" customHeight="1"/>
    <row r="42" spans="1:14" ht="30" customHeight="1">
      <c r="A42" s="8"/>
    </row>
    <row r="43" spans="1:14" ht="15" customHeight="1">
      <c r="D43" s="3"/>
      <c r="N43" s="8"/>
    </row>
    <row r="44" spans="1:14" ht="15" customHeight="1">
      <c r="D44" s="3"/>
      <c r="N44" s="8"/>
    </row>
    <row r="46" spans="1:14" s="139" customFormat="1" ht="17.25">
      <c r="L46" s="150"/>
    </row>
  </sheetData>
  <mergeCells count="17">
    <mergeCell ref="C1:I1"/>
    <mergeCell ref="B3:C5"/>
    <mergeCell ref="D3:D5"/>
    <mergeCell ref="E3:E5"/>
    <mergeCell ref="F3:F5"/>
    <mergeCell ref="G3:G5"/>
    <mergeCell ref="H3:H5"/>
    <mergeCell ref="I4:I5"/>
    <mergeCell ref="B18:C18"/>
    <mergeCell ref="B25:I25"/>
    <mergeCell ref="B6:C6"/>
    <mergeCell ref="B7:C7"/>
    <mergeCell ref="B8:C8"/>
    <mergeCell ref="B15:C15"/>
    <mergeCell ref="B16:C16"/>
    <mergeCell ref="B17:C17"/>
    <mergeCell ref="B23:D23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40" zoomScaleNormal="60" zoomScaleSheetLayoutView="40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1" width="21.75" style="1" customWidth="1"/>
    <col min="12" max="16" width="15" style="1" customWidth="1"/>
    <col min="17" max="16384" width="9" style="1"/>
  </cols>
  <sheetData>
    <row r="1" spans="2:17" ht="48" customHeight="1"/>
    <row r="2" spans="2:17" ht="30" customHeight="1">
      <c r="B2" s="242"/>
      <c r="C2" s="242"/>
      <c r="D2" s="242"/>
      <c r="E2" s="242"/>
      <c r="F2" s="242"/>
      <c r="G2" s="242"/>
      <c r="H2" s="242"/>
      <c r="I2" s="242"/>
    </row>
    <row r="3" spans="2:17" ht="11.25" customHeight="1">
      <c r="K3" s="3"/>
      <c r="L3" s="3"/>
      <c r="M3" s="3"/>
    </row>
    <row r="4" spans="2:17" ht="36.75" customHeight="1">
      <c r="K4" s="172"/>
      <c r="L4" s="172"/>
      <c r="M4" s="172"/>
    </row>
    <row r="5" spans="2:17" ht="30" customHeight="1">
      <c r="K5" s="8"/>
      <c r="L5" s="8"/>
      <c r="M5" s="8"/>
    </row>
    <row r="6" spans="2:17" ht="30" customHeight="1">
      <c r="K6" s="175"/>
      <c r="L6" s="186"/>
      <c r="M6" s="186"/>
      <c r="N6" s="187"/>
      <c r="O6" s="187"/>
      <c r="P6" s="187"/>
    </row>
    <row r="7" spans="2:17" ht="30" customHeight="1">
      <c r="K7" s="177"/>
      <c r="L7" s="2"/>
      <c r="M7" s="2"/>
      <c r="N7" s="2"/>
      <c r="O7" s="2"/>
      <c r="P7" s="2"/>
    </row>
    <row r="8" spans="2:17" ht="30" customHeight="1">
      <c r="K8" s="176"/>
      <c r="L8" s="2"/>
      <c r="M8" s="2"/>
      <c r="N8" s="2"/>
      <c r="O8" s="2"/>
      <c r="P8" s="2"/>
    </row>
    <row r="9" spans="2:17" ht="30" customHeight="1">
      <c r="K9" s="177"/>
      <c r="L9" s="2"/>
      <c r="M9" s="2"/>
      <c r="N9" s="2"/>
      <c r="O9" s="2"/>
      <c r="P9" s="2"/>
    </row>
    <row r="10" spans="2:17" ht="30" customHeight="1">
      <c r="K10" s="177"/>
      <c r="L10" s="2"/>
      <c r="M10" s="2"/>
      <c r="N10" s="2"/>
      <c r="O10" s="2"/>
      <c r="P10" s="2"/>
    </row>
    <row r="11" spans="2:17" ht="30" customHeight="1">
      <c r="K11" s="177"/>
      <c r="L11" s="2"/>
      <c r="M11" s="2"/>
      <c r="N11" s="2"/>
      <c r="O11" s="2"/>
      <c r="P11" s="2"/>
    </row>
    <row r="12" spans="2:17" ht="30" customHeight="1">
      <c r="K12" s="177"/>
      <c r="L12" s="2"/>
      <c r="M12" s="2"/>
      <c r="N12" s="2"/>
      <c r="O12" s="2"/>
      <c r="P12" s="2"/>
    </row>
    <row r="13" spans="2:17" ht="30" customHeight="1">
      <c r="K13" s="177"/>
      <c r="L13" s="177"/>
      <c r="M13" s="177"/>
      <c r="N13" s="177"/>
      <c r="O13" s="177"/>
      <c r="P13" s="177"/>
    </row>
    <row r="14" spans="2:17" ht="30" customHeight="1">
      <c r="L14" s="8"/>
    </row>
    <row r="15" spans="2:17" ht="30" customHeight="1"/>
    <row r="16" spans="2:17" ht="30" customHeight="1">
      <c r="K16" s="139"/>
      <c r="L16" s="139"/>
      <c r="M16" s="139"/>
      <c r="N16" s="139"/>
      <c r="O16" s="139"/>
      <c r="P16" s="139"/>
      <c r="Q16" s="139"/>
    </row>
    <row r="17" spans="1:18" ht="30" customHeight="1"/>
    <row r="18" spans="1:18" ht="30" customHeight="1"/>
    <row r="19" spans="1:18" ht="30" customHeight="1"/>
    <row r="20" spans="1:18" ht="30" customHeight="1"/>
    <row r="21" spans="1:18" ht="30" customHeight="1">
      <c r="A21" s="8"/>
    </row>
    <row r="22" spans="1:18" ht="15" customHeight="1">
      <c r="D22" s="3"/>
    </row>
    <row r="23" spans="1:18" ht="15" customHeight="1">
      <c r="D23" s="3"/>
      <c r="R23" s="139"/>
    </row>
    <row r="25" spans="1:18" s="139" customFormat="1" ht="17.25">
      <c r="K25" s="1"/>
      <c r="L25" s="1"/>
      <c r="M25" s="1"/>
      <c r="N25" s="1"/>
      <c r="O25" s="1"/>
      <c r="P25" s="1"/>
      <c r="Q25" s="1"/>
      <c r="R25" s="1"/>
    </row>
  </sheetData>
  <mergeCells count="1">
    <mergeCell ref="B2:I2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2" fitToWidth="0" fitToHeight="0" orientation="portrait" r:id="rId1"/>
  <headerFooter alignWithMargins="0"/>
  <colBreaks count="1" manualBreakCount="1">
    <brk id="9" max="8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view="pageBreakPreview" zoomScale="55" zoomScaleNormal="100" zoomScaleSheetLayoutView="55" workbookViewId="0"/>
  </sheetViews>
  <sheetFormatPr defaultRowHeight="13.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6384" width="9" style="1"/>
  </cols>
  <sheetData>
    <row r="1" spans="2:16" ht="39" customHeight="1">
      <c r="B1" s="275" t="s">
        <v>70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3"/>
    </row>
    <row r="2" spans="2:16" ht="19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"/>
    </row>
    <row r="3" spans="2:16" ht="32.25" customHeight="1">
      <c r="B3" s="276" t="s">
        <v>9</v>
      </c>
      <c r="C3" s="25"/>
      <c r="D3" s="279" t="s">
        <v>7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1"/>
      <c r="P3" s="3"/>
    </row>
    <row r="4" spans="2:16" s="125" customFormat="1" ht="13.5" customHeight="1">
      <c r="B4" s="277"/>
      <c r="C4" s="285" t="s">
        <v>5</v>
      </c>
      <c r="D4" s="290" t="s">
        <v>11</v>
      </c>
      <c r="E4" s="293" t="s">
        <v>21</v>
      </c>
      <c r="F4" s="39"/>
      <c r="G4" s="39"/>
      <c r="H4" s="39"/>
      <c r="I4" s="42"/>
      <c r="J4" s="39"/>
      <c r="K4" s="42"/>
      <c r="L4" s="272" t="s">
        <v>30</v>
      </c>
      <c r="M4" s="272" t="s">
        <v>31</v>
      </c>
      <c r="N4" s="272" t="s">
        <v>26</v>
      </c>
      <c r="O4" s="282" t="s">
        <v>10</v>
      </c>
    </row>
    <row r="5" spans="2:16" ht="30.75" customHeight="1">
      <c r="B5" s="277"/>
      <c r="C5" s="285"/>
      <c r="D5" s="291"/>
      <c r="E5" s="294"/>
      <c r="F5" s="296" t="s">
        <v>22</v>
      </c>
      <c r="G5" s="269" t="s">
        <v>19</v>
      </c>
      <c r="H5" s="269" t="s">
        <v>23</v>
      </c>
      <c r="I5" s="269" t="s">
        <v>12</v>
      </c>
      <c r="J5" s="269" t="s">
        <v>27</v>
      </c>
      <c r="K5" s="287" t="s">
        <v>28</v>
      </c>
      <c r="L5" s="273"/>
      <c r="M5" s="273"/>
      <c r="N5" s="273"/>
      <c r="O5" s="283"/>
    </row>
    <row r="6" spans="2:16" s="125" customFormat="1" ht="13.5" customHeight="1">
      <c r="B6" s="277"/>
      <c r="C6" s="285"/>
      <c r="D6" s="291"/>
      <c r="E6" s="294"/>
      <c r="F6" s="297"/>
      <c r="G6" s="270"/>
      <c r="H6" s="270"/>
      <c r="I6" s="270"/>
      <c r="J6" s="270"/>
      <c r="K6" s="288"/>
      <c r="L6" s="273"/>
      <c r="M6" s="273"/>
      <c r="N6" s="273"/>
      <c r="O6" s="283"/>
    </row>
    <row r="7" spans="2:16" ht="27" customHeight="1" thickBot="1">
      <c r="B7" s="278"/>
      <c r="C7" s="286"/>
      <c r="D7" s="292"/>
      <c r="E7" s="295"/>
      <c r="F7" s="298"/>
      <c r="G7" s="271"/>
      <c r="H7" s="271"/>
      <c r="I7" s="271"/>
      <c r="J7" s="271"/>
      <c r="K7" s="289"/>
      <c r="L7" s="274"/>
      <c r="M7" s="274"/>
      <c r="N7" s="274"/>
      <c r="O7" s="284"/>
    </row>
    <row r="8" spans="2:16" s="2" customFormat="1" ht="80.099999999999994" customHeight="1" thickBot="1">
      <c r="B8" s="29" t="s">
        <v>61</v>
      </c>
      <c r="C8" s="72">
        <v>58241</v>
      </c>
      <c r="D8" s="73">
        <v>38474</v>
      </c>
      <c r="E8" s="74">
        <v>6093</v>
      </c>
      <c r="F8" s="190">
        <v>14</v>
      </c>
      <c r="G8" s="194">
        <v>2457</v>
      </c>
      <c r="H8" s="194">
        <v>13</v>
      </c>
      <c r="I8" s="194">
        <v>3515</v>
      </c>
      <c r="J8" s="194">
        <v>0</v>
      </c>
      <c r="K8" s="75">
        <v>94</v>
      </c>
      <c r="L8" s="73">
        <v>4562</v>
      </c>
      <c r="M8" s="73">
        <v>2302</v>
      </c>
      <c r="N8" s="73">
        <v>1992</v>
      </c>
      <c r="O8" s="76">
        <f>C8-SUM(D8:E8,L8:N8)</f>
        <v>4818</v>
      </c>
    </row>
    <row r="9" spans="2:16" s="8" customFormat="1" ht="80.099999999999994" customHeight="1">
      <c r="B9" s="30" t="s">
        <v>4</v>
      </c>
      <c r="C9" s="77">
        <v>10611</v>
      </c>
      <c r="D9" s="78">
        <v>10109</v>
      </c>
      <c r="E9" s="79">
        <v>0</v>
      </c>
      <c r="F9" s="191">
        <v>0</v>
      </c>
      <c r="G9" s="195">
        <v>0</v>
      </c>
      <c r="H9" s="195">
        <v>0</v>
      </c>
      <c r="I9" s="195">
        <v>0</v>
      </c>
      <c r="J9" s="195">
        <v>0</v>
      </c>
      <c r="K9" s="199">
        <v>0</v>
      </c>
      <c r="L9" s="78">
        <v>29</v>
      </c>
      <c r="M9" s="78">
        <v>120</v>
      </c>
      <c r="N9" s="78">
        <v>179</v>
      </c>
      <c r="O9" s="80">
        <f>C9-SUM(D9:E9,L9:N9)</f>
        <v>174</v>
      </c>
      <c r="P9" s="2"/>
    </row>
    <row r="10" spans="2:16" s="8" customFormat="1" ht="80.099999999999994" customHeight="1">
      <c r="B10" s="30" t="s">
        <v>53</v>
      </c>
      <c r="C10" s="81">
        <v>6806</v>
      </c>
      <c r="D10" s="82">
        <v>6385</v>
      </c>
      <c r="E10" s="83">
        <v>153</v>
      </c>
      <c r="F10" s="192">
        <v>2</v>
      </c>
      <c r="G10" s="196">
        <v>57</v>
      </c>
      <c r="H10" s="196">
        <v>0</v>
      </c>
      <c r="I10" s="196">
        <v>89</v>
      </c>
      <c r="J10" s="196">
        <v>0</v>
      </c>
      <c r="K10" s="84">
        <v>5</v>
      </c>
      <c r="L10" s="82">
        <v>22</v>
      </c>
      <c r="M10" s="82">
        <v>9</v>
      </c>
      <c r="N10" s="82">
        <v>162</v>
      </c>
      <c r="O10" s="85">
        <f t="shared" ref="O10:O19" si="0">C10-SUM(D10:E10,L10:N10)</f>
        <v>75</v>
      </c>
      <c r="P10" s="2"/>
    </row>
    <row r="11" spans="2:16" s="8" customFormat="1" ht="80.099999999999994" customHeight="1">
      <c r="B11" s="30" t="s">
        <v>71</v>
      </c>
      <c r="C11" s="81">
        <v>6675</v>
      </c>
      <c r="D11" s="82">
        <v>1127</v>
      </c>
      <c r="E11" s="83">
        <v>3354</v>
      </c>
      <c r="F11" s="192">
        <v>2</v>
      </c>
      <c r="G11" s="196">
        <v>1295</v>
      </c>
      <c r="H11" s="196">
        <v>5</v>
      </c>
      <c r="I11" s="196">
        <v>1994</v>
      </c>
      <c r="J11" s="196">
        <v>0</v>
      </c>
      <c r="K11" s="84">
        <v>58</v>
      </c>
      <c r="L11" s="82">
        <v>842</v>
      </c>
      <c r="M11" s="82">
        <v>816</v>
      </c>
      <c r="N11" s="82">
        <v>10</v>
      </c>
      <c r="O11" s="85">
        <f t="shared" si="0"/>
        <v>526</v>
      </c>
      <c r="P11" s="2"/>
    </row>
    <row r="12" spans="2:16" s="8" customFormat="1" ht="80.099999999999994" customHeight="1">
      <c r="B12" s="30" t="s">
        <v>72</v>
      </c>
      <c r="C12" s="81">
        <v>6384</v>
      </c>
      <c r="D12" s="82">
        <v>2448</v>
      </c>
      <c r="E12" s="83">
        <v>1544</v>
      </c>
      <c r="F12" s="192">
        <v>4</v>
      </c>
      <c r="G12" s="196">
        <v>685</v>
      </c>
      <c r="H12" s="196">
        <v>5</v>
      </c>
      <c r="I12" s="196">
        <v>837</v>
      </c>
      <c r="J12" s="196">
        <v>0</v>
      </c>
      <c r="K12" s="84">
        <v>13</v>
      </c>
      <c r="L12" s="82">
        <v>366</v>
      </c>
      <c r="M12" s="82">
        <v>932</v>
      </c>
      <c r="N12" s="82">
        <v>241</v>
      </c>
      <c r="O12" s="85">
        <f t="shared" si="0"/>
        <v>853</v>
      </c>
      <c r="P12" s="2"/>
    </row>
    <row r="13" spans="2:16" s="8" customFormat="1" ht="80.099999999999994" customHeight="1">
      <c r="B13" s="30" t="s">
        <v>3</v>
      </c>
      <c r="C13" s="81">
        <v>4485</v>
      </c>
      <c r="D13" s="82">
        <v>1656</v>
      </c>
      <c r="E13" s="83">
        <v>132</v>
      </c>
      <c r="F13" s="192">
        <v>2</v>
      </c>
      <c r="G13" s="196">
        <v>44</v>
      </c>
      <c r="H13" s="196">
        <v>1</v>
      </c>
      <c r="I13" s="196">
        <v>83</v>
      </c>
      <c r="J13" s="196">
        <v>0</v>
      </c>
      <c r="K13" s="84">
        <v>2</v>
      </c>
      <c r="L13" s="82">
        <v>537</v>
      </c>
      <c r="M13" s="82">
        <v>15</v>
      </c>
      <c r="N13" s="82">
        <v>724</v>
      </c>
      <c r="O13" s="85">
        <f t="shared" si="0"/>
        <v>1421</v>
      </c>
      <c r="P13" s="2"/>
    </row>
    <row r="14" spans="2:16" s="8" customFormat="1" ht="80.099999999999994" customHeight="1">
      <c r="B14" s="30" t="s">
        <v>17</v>
      </c>
      <c r="C14" s="81">
        <v>3029</v>
      </c>
      <c r="D14" s="82">
        <v>1620</v>
      </c>
      <c r="E14" s="83">
        <v>648</v>
      </c>
      <c r="F14" s="192">
        <v>2</v>
      </c>
      <c r="G14" s="196">
        <v>280</v>
      </c>
      <c r="H14" s="196">
        <v>2</v>
      </c>
      <c r="I14" s="196">
        <v>357</v>
      </c>
      <c r="J14" s="196">
        <v>0</v>
      </c>
      <c r="K14" s="84">
        <v>7</v>
      </c>
      <c r="L14" s="82">
        <v>612</v>
      </c>
      <c r="M14" s="82">
        <v>61</v>
      </c>
      <c r="N14" s="86">
        <v>16</v>
      </c>
      <c r="O14" s="85">
        <f t="shared" si="0"/>
        <v>72</v>
      </c>
      <c r="P14" s="2"/>
    </row>
    <row r="15" spans="2:16" s="8" customFormat="1" ht="80.099999999999994" customHeight="1">
      <c r="B15" s="30" t="s">
        <v>18</v>
      </c>
      <c r="C15" s="81">
        <v>2930</v>
      </c>
      <c r="D15" s="82">
        <v>2881</v>
      </c>
      <c r="E15" s="83">
        <v>0</v>
      </c>
      <c r="F15" s="192">
        <v>0</v>
      </c>
      <c r="G15" s="196">
        <v>0</v>
      </c>
      <c r="H15" s="196">
        <v>0</v>
      </c>
      <c r="I15" s="196">
        <v>0</v>
      </c>
      <c r="J15" s="196">
        <v>0</v>
      </c>
      <c r="K15" s="84">
        <v>0</v>
      </c>
      <c r="L15" s="82">
        <v>7</v>
      </c>
      <c r="M15" s="86">
        <v>6</v>
      </c>
      <c r="N15" s="86">
        <v>6</v>
      </c>
      <c r="O15" s="85">
        <f t="shared" si="0"/>
        <v>30</v>
      </c>
      <c r="P15" s="2"/>
    </row>
    <row r="16" spans="2:16" s="8" customFormat="1" ht="80.099999999999994" customHeight="1">
      <c r="B16" s="30" t="s">
        <v>16</v>
      </c>
      <c r="C16" s="81">
        <v>1478</v>
      </c>
      <c r="D16" s="82">
        <v>1330</v>
      </c>
      <c r="E16" s="83">
        <v>1</v>
      </c>
      <c r="F16" s="192">
        <v>1</v>
      </c>
      <c r="G16" s="196">
        <v>0</v>
      </c>
      <c r="H16" s="196">
        <v>0</v>
      </c>
      <c r="I16" s="196">
        <v>0</v>
      </c>
      <c r="J16" s="196">
        <v>0</v>
      </c>
      <c r="K16" s="84">
        <v>0</v>
      </c>
      <c r="L16" s="82">
        <v>0</v>
      </c>
      <c r="M16" s="82">
        <v>4</v>
      </c>
      <c r="N16" s="82">
        <v>5</v>
      </c>
      <c r="O16" s="85">
        <f t="shared" si="0"/>
        <v>138</v>
      </c>
      <c r="P16" s="2"/>
    </row>
    <row r="17" spans="2:16" s="8" customFormat="1" ht="80.099999999999994" customHeight="1">
      <c r="B17" s="30" t="s">
        <v>29</v>
      </c>
      <c r="C17" s="81">
        <v>1161</v>
      </c>
      <c r="D17" s="82">
        <v>499</v>
      </c>
      <c r="E17" s="87">
        <v>5</v>
      </c>
      <c r="F17" s="192">
        <v>0</v>
      </c>
      <c r="G17" s="197">
        <v>3</v>
      </c>
      <c r="H17" s="196">
        <v>0</v>
      </c>
      <c r="I17" s="197">
        <v>2</v>
      </c>
      <c r="J17" s="197">
        <v>0</v>
      </c>
      <c r="K17" s="84">
        <v>0</v>
      </c>
      <c r="L17" s="86">
        <v>426</v>
      </c>
      <c r="M17" s="86">
        <v>123</v>
      </c>
      <c r="N17" s="86">
        <v>20</v>
      </c>
      <c r="O17" s="85">
        <f t="shared" si="0"/>
        <v>88</v>
      </c>
      <c r="P17" s="2"/>
    </row>
    <row r="18" spans="2:16" s="8" customFormat="1" ht="80.099999999999994" customHeight="1">
      <c r="B18" s="30" t="s">
        <v>73</v>
      </c>
      <c r="C18" s="81">
        <v>896</v>
      </c>
      <c r="D18" s="82">
        <v>728</v>
      </c>
      <c r="E18" s="83">
        <v>0</v>
      </c>
      <c r="F18" s="192">
        <v>0</v>
      </c>
      <c r="G18" s="196">
        <v>0</v>
      </c>
      <c r="H18" s="196">
        <v>0</v>
      </c>
      <c r="I18" s="196">
        <v>0</v>
      </c>
      <c r="J18" s="196">
        <v>0</v>
      </c>
      <c r="K18" s="84">
        <v>0</v>
      </c>
      <c r="L18" s="82">
        <v>36</v>
      </c>
      <c r="M18" s="86">
        <v>6</v>
      </c>
      <c r="N18" s="82">
        <v>4</v>
      </c>
      <c r="O18" s="85">
        <f t="shared" si="0"/>
        <v>122</v>
      </c>
      <c r="P18" s="2"/>
    </row>
    <row r="19" spans="2:16" s="8" customFormat="1" ht="80.099999999999994" customHeight="1" thickBot="1">
      <c r="B19" s="31" t="s">
        <v>50</v>
      </c>
      <c r="C19" s="88">
        <v>13786</v>
      </c>
      <c r="D19" s="89">
        <v>9691</v>
      </c>
      <c r="E19" s="189">
        <v>256</v>
      </c>
      <c r="F19" s="193">
        <v>1</v>
      </c>
      <c r="G19" s="198">
        <v>93</v>
      </c>
      <c r="H19" s="198">
        <v>0</v>
      </c>
      <c r="I19" s="198">
        <v>153</v>
      </c>
      <c r="J19" s="198">
        <v>0</v>
      </c>
      <c r="K19" s="90">
        <v>9</v>
      </c>
      <c r="L19" s="89">
        <v>1685</v>
      </c>
      <c r="M19" s="90">
        <v>210</v>
      </c>
      <c r="N19" s="89">
        <v>625</v>
      </c>
      <c r="O19" s="91">
        <f t="shared" si="0"/>
        <v>1319</v>
      </c>
      <c r="P19" s="2"/>
    </row>
    <row r="20" spans="2:16" s="8" customFormat="1" ht="14.25" customHeight="1"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</row>
    <row r="21" spans="2:16" s="139" customFormat="1" ht="17.25"/>
  </sheetData>
  <mergeCells count="16">
    <mergeCell ref="H5:H7"/>
    <mergeCell ref="L4:L7"/>
    <mergeCell ref="B1:O1"/>
    <mergeCell ref="B3:B7"/>
    <mergeCell ref="D3:O3"/>
    <mergeCell ref="N4:N7"/>
    <mergeCell ref="O4:O7"/>
    <mergeCell ref="C4:C7"/>
    <mergeCell ref="J5:J7"/>
    <mergeCell ref="K5:K7"/>
    <mergeCell ref="D4:D7"/>
    <mergeCell ref="E4:E7"/>
    <mergeCell ref="F5:F7"/>
    <mergeCell ref="G5:G7"/>
    <mergeCell ref="M4:M7"/>
    <mergeCell ref="I5:I7"/>
  </mergeCells>
  <phoneticPr fontId="5"/>
  <pageMargins left="0.55118110236220474" right="0.55118110236220474" top="0.55118110236220474" bottom="0.35433070866141736" header="0.59055118110236227" footer="0.39370078740157483"/>
  <pageSetup paperSize="9" scale="51" orientation="portrait" r:id="rId1"/>
  <headerFooter alignWithMargins="0">
    <oddFooter xml:space="preserve">&amp;C&amp;"ＭＳ 明朝,標準"&amp;12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第１表</vt:lpstr>
      <vt:lpstr>第1-1図・第1-2図</vt:lpstr>
      <vt:lpstr>第２表</vt:lpstr>
      <vt:lpstr>第2-1図・第2-2図</vt:lpstr>
      <vt:lpstr>第３表</vt:lpstr>
      <vt:lpstr>'第1-1図・第1-2図'!Print_Area</vt:lpstr>
      <vt:lpstr>第１表!Print_Area</vt:lpstr>
      <vt:lpstr>'第2-1図・第2-2図'!Print_Area</vt:lpstr>
      <vt:lpstr>第２表!Print_Area</vt:lpstr>
      <vt:lpstr>第３表!Print_Area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2022-09-30T03:21:21Z</cp:lastPrinted>
  <dcterms:created xsi:type="dcterms:W3CDTF">1997-05-29T07:27:39Z</dcterms:created>
  <dcterms:modified xsi:type="dcterms:W3CDTF">2022-10-06T00:21:46Z</dcterms:modified>
</cp:coreProperties>
</file>