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itachigroup-my.sharepoint.com/personal/naoki_monma_ev_ps_hitachi-solutions_com/Documents/Microsoft Teams チャット ファイル/"/>
    </mc:Choice>
  </mc:AlternateContent>
  <xr:revisionPtr revIDLastSave="2" documentId="13_ncr:1_{8F6A4D87-519C-42FC-915C-963F34C9F68D}" xr6:coauthVersionLast="47" xr6:coauthVersionMax="47" xr10:uidLastSave="{5F0CF83B-A7FF-4665-80F8-742C8407EFC1}"/>
  <bookViews>
    <workbookView xWindow="3420" yWindow="3420" windowWidth="21600" windowHeight="11385" activeTab="1" xr2:uid="{036F73CB-79B6-4090-BA39-3EC17E0DAFC5}"/>
  </bookViews>
  <sheets>
    <sheet name="利用者登録申請" sheetId="2" r:id="rId1"/>
    <sheet name="在留申請" sheetId="5" r:id="rId2"/>
    <sheet name="参照" sheetId="6" state="hidden" r:id="rId3"/>
  </sheets>
  <definedNames>
    <definedName name="_xlnm._FilterDatabase" localSheetId="1" hidden="1">在留申請!$A$2:$AA$8</definedName>
    <definedName name="_xlnm._FilterDatabase" localSheetId="0" hidden="1">利用者登録申請!$A$2:$AA$8</definedName>
  </definedNames>
  <calcPr calcId="191028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2" i="6" l="1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51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36" i="6"/>
  <c r="K32" i="6"/>
  <c r="K33" i="6"/>
  <c r="K34" i="6"/>
  <c r="K35" i="6"/>
  <c r="K22" i="6"/>
  <c r="K23" i="6"/>
  <c r="K24" i="6"/>
  <c r="K25" i="6"/>
  <c r="K26" i="6"/>
  <c r="K27" i="6"/>
  <c r="K28" i="6"/>
  <c r="K29" i="6"/>
  <c r="K30" i="6"/>
  <c r="K31" i="6"/>
  <c r="K21" i="6"/>
  <c r="K2" i="6"/>
  <c r="K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66" i="6"/>
  <c r="K67" i="6"/>
  <c r="K68" i="6"/>
  <c r="K69" i="6"/>
  <c r="K70" i="6"/>
  <c r="K71" i="6"/>
  <c r="K72" i="6"/>
  <c r="K1" i="6"/>
</calcChain>
</file>

<file path=xl/sharedStrings.xml><?xml version="1.0" encoding="utf-8"?>
<sst xmlns="http://schemas.openxmlformats.org/spreadsheetml/2006/main" count="374" uniqueCount="296">
  <si>
    <t>中長期在留者情報</t>
    <rPh sb="0" eb="3">
      <t>チュウチョウキ</t>
    </rPh>
    <rPh sb="3" eb="5">
      <t>ザイリュウ</t>
    </rPh>
    <rPh sb="5" eb="6">
      <t>シャ</t>
    </rPh>
    <rPh sb="6" eb="8">
      <t>ジョウホウ</t>
    </rPh>
    <phoneticPr fontId="1"/>
  </si>
  <si>
    <t>利用申請用データ</t>
    <rPh sb="0" eb="2">
      <t>リヨウ</t>
    </rPh>
    <rPh sb="2" eb="4">
      <t>シンセイ</t>
    </rPh>
    <rPh sb="4" eb="5">
      <t>ヨウ</t>
    </rPh>
    <phoneticPr fontId="1"/>
  </si>
  <si>
    <t>#</t>
    <phoneticPr fontId="1"/>
  </si>
  <si>
    <t>申請種別</t>
    <rPh sb="0" eb="2">
      <t>シンセイ</t>
    </rPh>
    <rPh sb="2" eb="4">
      <t>シュベツ</t>
    </rPh>
    <phoneticPr fontId="1"/>
  </si>
  <si>
    <t>申請者</t>
    <rPh sb="0" eb="2">
      <t>シンセイ</t>
    </rPh>
    <rPh sb="2" eb="3">
      <t>シャ</t>
    </rPh>
    <phoneticPr fontId="1"/>
  </si>
  <si>
    <t>現有する在留資格</t>
    <rPh sb="0" eb="2">
      <t>ゲンユウ</t>
    </rPh>
    <rPh sb="4" eb="6">
      <t>ザイリュウ</t>
    </rPh>
    <rPh sb="6" eb="8">
      <t>シカク</t>
    </rPh>
    <phoneticPr fontId="1"/>
  </si>
  <si>
    <t>氏名</t>
    <rPh sb="0" eb="2">
      <t>シメイ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</si>
  <si>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</si>
  <si>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</si>
  <si>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国籍</t>
    <rPh sb="0" eb="2">
      <t>コクセキ</t>
    </rPh>
    <phoneticPr fontId="2"/>
  </si>
  <si>
    <t>居住地</t>
    <rPh sb="0" eb="3">
      <t>キョジュウチ</t>
    </rPh>
    <phoneticPr fontId="2"/>
  </si>
  <si>
    <t>在留資格期間</t>
    <rPh sb="0" eb="2">
      <t>ザイリュウ</t>
    </rPh>
    <rPh sb="2" eb="4">
      <t>シカク</t>
    </rPh>
    <rPh sb="4" eb="6">
      <t>キカン</t>
    </rPh>
    <phoneticPr fontId="2"/>
  </si>
  <si>
    <t>在留期限</t>
    <rPh sb="0" eb="2">
      <t>ザイリュウ</t>
    </rPh>
    <rPh sb="2" eb="4">
      <t>キゲン</t>
    </rPh>
    <phoneticPr fontId="2"/>
  </si>
  <si>
    <t>在留カード番号</t>
    <rPh sb="0" eb="2">
      <t>ザイリュウ</t>
    </rPh>
    <rPh sb="5" eb="7">
      <t>バンゴウ</t>
    </rPh>
    <phoneticPr fontId="2"/>
  </si>
  <si>
    <t>ED番号</t>
    <rPh sb="2" eb="4">
      <t>バンゴウ</t>
    </rPh>
    <phoneticPr fontId="2"/>
  </si>
  <si>
    <t>ログインID（RAS登録分）</t>
    <rPh sb="10" eb="12">
      <t>トウロク</t>
    </rPh>
    <rPh sb="12" eb="13">
      <t>ブン</t>
    </rPh>
    <phoneticPr fontId="1"/>
  </si>
  <si>
    <t>パスワード（RAS登録分）</t>
    <rPh sb="9" eb="11">
      <t>トウロク</t>
    </rPh>
    <rPh sb="11" eb="12">
      <t>ブン</t>
    </rPh>
    <phoneticPr fontId="1"/>
  </si>
  <si>
    <t>顔写真ファイル名</t>
    <rPh sb="0" eb="1">
      <t>カオ</t>
    </rPh>
    <rPh sb="1" eb="3">
      <t>ジャシン</t>
    </rPh>
    <rPh sb="7" eb="8">
      <t>メイ</t>
    </rPh>
    <phoneticPr fontId="1"/>
  </si>
  <si>
    <t>添付資料ファイル名</t>
    <rPh sb="0" eb="2">
      <t>テンプ</t>
    </rPh>
    <rPh sb="2" eb="4">
      <t>シリョウ</t>
    </rPh>
    <rPh sb="8" eb="9">
      <t>メイ</t>
    </rPh>
    <phoneticPr fontId="1"/>
  </si>
  <si>
    <t>申請情報XML</t>
    <rPh sb="0" eb="2">
      <t>シンセイ</t>
    </rPh>
    <rPh sb="2" eb="4">
      <t>ジョウホウ</t>
    </rPh>
    <phoneticPr fontId="1"/>
  </si>
  <si>
    <t>申請資料</t>
    <rPh sb="0" eb="2">
      <t>シンセイ</t>
    </rPh>
    <rPh sb="2" eb="4">
      <t>シリョウ</t>
    </rPh>
    <phoneticPr fontId="1"/>
  </si>
  <si>
    <t>マイナンバーカード</t>
    <phoneticPr fontId="1"/>
  </si>
  <si>
    <t>受付仮番号</t>
    <rPh sb="0" eb="2">
      <t>ウケツケ</t>
    </rPh>
    <rPh sb="2" eb="3">
      <t>カリ</t>
    </rPh>
    <rPh sb="3" eb="5">
      <t>バンゴウ</t>
    </rPh>
    <phoneticPr fontId="1"/>
  </si>
  <si>
    <t>FEIS</t>
    <phoneticPr fontId="1"/>
  </si>
  <si>
    <t>イントラ</t>
    <phoneticPr fontId="1"/>
  </si>
  <si>
    <t>どちらかで確認</t>
    <rPh sb="5" eb="7">
      <t>カクニン</t>
    </rPh>
    <phoneticPr fontId="1"/>
  </si>
  <si>
    <t>在留申請</t>
    <rPh sb="0" eb="4">
      <t>ザイリュウシンセイ</t>
    </rPh>
    <phoneticPr fontId="1"/>
  </si>
  <si>
    <t>利用者登録申請</t>
    <rPh sb="0" eb="5">
      <t>リヨウシャトウロク</t>
    </rPh>
    <rPh sb="5" eb="7">
      <t>シンセイ</t>
    </rPh>
    <phoneticPr fontId="1"/>
  </si>
  <si>
    <t>利用者区分</t>
    <rPh sb="0" eb="3">
      <t>リヨウシャ</t>
    </rPh>
    <rPh sb="3" eb="5">
      <t>クブン</t>
    </rPh>
    <phoneticPr fontId="1"/>
  </si>
  <si>
    <t>申請者情報(中長期在留者情報)</t>
    <rPh sb="0" eb="3">
      <t>シンセイシャ</t>
    </rPh>
    <rPh sb="3" eb="5">
      <t>ジョウホウ</t>
    </rPh>
    <rPh sb="6" eb="9">
      <t>チュウチョウキ</t>
    </rPh>
    <rPh sb="9" eb="11">
      <t>ザイリュウ</t>
    </rPh>
    <rPh sb="11" eb="12">
      <t>シャ</t>
    </rPh>
    <rPh sb="12" eb="14">
      <t>ジョウホウ</t>
    </rPh>
    <phoneticPr fontId="1"/>
  </si>
  <si>
    <t>申請取次者番号</t>
    <rPh sb="0" eb="5">
      <t>シンセイトリツギシャ</t>
    </rPh>
    <rPh sb="5" eb="7">
      <t>バンゴウ</t>
    </rPh>
    <phoneticPr fontId="2"/>
  </si>
  <si>
    <t>区分(希望する在留資格)</t>
    <rPh sb="0" eb="2">
      <t>クブン</t>
    </rPh>
    <rPh sb="3" eb="5">
      <t>キボウ</t>
    </rPh>
    <rPh sb="7" eb="11">
      <t>ザイリュウシカク</t>
    </rPh>
    <phoneticPr fontId="1"/>
  </si>
  <si>
    <t>4：外国人本人</t>
  </si>
  <si>
    <t>3：弁護士・行政書士</t>
  </si>
  <si>
    <t>申請種別</t>
    <rPh sb="0" eb="4">
      <t>シンセイシュベツ</t>
    </rPh>
    <phoneticPr fontId="1"/>
  </si>
  <si>
    <t>10001：利用者登録</t>
    <rPh sb="6" eb="11">
      <t>リヨウシャトウロク</t>
    </rPh>
    <phoneticPr fontId="1"/>
  </si>
  <si>
    <t>20001：在留認定証明書交付</t>
    <rPh sb="6" eb="8">
      <t>ザイリュウ</t>
    </rPh>
    <rPh sb="8" eb="10">
      <t>ニンテイ</t>
    </rPh>
    <rPh sb="10" eb="13">
      <t>ショウメイショ</t>
    </rPh>
    <rPh sb="13" eb="15">
      <t>コウフ</t>
    </rPh>
    <phoneticPr fontId="1"/>
  </si>
  <si>
    <t>20002：在留資格取得</t>
    <rPh sb="6" eb="12">
      <t>ザイリュウシカクシュトク</t>
    </rPh>
    <phoneticPr fontId="1"/>
  </si>
  <si>
    <t>20003：在留期間更新</t>
    <rPh sb="6" eb="12">
      <t>ザイリュウキカンコウシン</t>
    </rPh>
    <phoneticPr fontId="1"/>
  </si>
  <si>
    <t>20004：在留資格変更</t>
    <rPh sb="6" eb="12">
      <t>ザイリュウシカクヘンコウ</t>
    </rPh>
    <phoneticPr fontId="1"/>
  </si>
  <si>
    <t>20005：就労証明書交付</t>
    <rPh sb="6" eb="8">
      <t>シュウロウ</t>
    </rPh>
    <rPh sb="8" eb="11">
      <t>ショウメイショ</t>
    </rPh>
    <rPh sb="11" eb="13">
      <t>コウフ</t>
    </rPh>
    <phoneticPr fontId="1"/>
  </si>
  <si>
    <t>利用者登録申請</t>
    <rPh sb="0" eb="7">
      <t>リヨウシャトウロクシンセイ</t>
    </rPh>
    <phoneticPr fontId="1"/>
  </si>
  <si>
    <t>5：法定代理人</t>
  </si>
  <si>
    <t>利用者区分</t>
    <rPh sb="0" eb="5">
      <t>リヨウシャクブン</t>
    </rPh>
    <phoneticPr fontId="1"/>
  </si>
  <si>
    <t>外国人本人</t>
    <rPh sb="0" eb="3">
      <t>ガイコクジン</t>
    </rPh>
    <rPh sb="3" eb="5">
      <t>ホンニン</t>
    </rPh>
    <phoneticPr fontId="1"/>
  </si>
  <si>
    <t>外国人本人以外（弁護士・行政書士）</t>
    <rPh sb="0" eb="3">
      <t>ガイコクジン</t>
    </rPh>
    <rPh sb="3" eb="5">
      <t>ホンニン</t>
    </rPh>
    <rPh sb="5" eb="7">
      <t>イガイ</t>
    </rPh>
    <rPh sb="8" eb="11">
      <t>ベンゴシ</t>
    </rPh>
    <rPh sb="12" eb="16">
      <t>ギョウセイショシ</t>
    </rPh>
    <phoneticPr fontId="1"/>
  </si>
  <si>
    <t>外国人本人以外（法定代理人）</t>
    <rPh sb="0" eb="3">
      <t>ガイコクジン</t>
    </rPh>
    <rPh sb="3" eb="5">
      <t>ホンニン</t>
    </rPh>
    <rPh sb="5" eb="7">
      <t>イガイ</t>
    </rPh>
    <rPh sb="8" eb="13">
      <t>ホウテイダイリニン</t>
    </rPh>
    <phoneticPr fontId="1"/>
  </si>
  <si>
    <t>6：配偶者・子・父又は母等（法定代理人を除く）</t>
    <phoneticPr fontId="1"/>
  </si>
  <si>
    <t>外国人本人以外（配偶者・子・父又は母等（法定代理人を除く））</t>
    <rPh sb="0" eb="3">
      <t>ガイコクジン</t>
    </rPh>
    <rPh sb="3" eb="5">
      <t>ホンニン</t>
    </rPh>
    <rPh sb="5" eb="7">
      <t>イガイ</t>
    </rPh>
    <rPh sb="8" eb="11">
      <t>ハイグウシャ</t>
    </rPh>
    <rPh sb="12" eb="13">
      <t>コ</t>
    </rPh>
    <rPh sb="14" eb="15">
      <t>チチ</t>
    </rPh>
    <rPh sb="15" eb="16">
      <t>マタ</t>
    </rPh>
    <rPh sb="17" eb="18">
      <t>ハハ</t>
    </rPh>
    <rPh sb="18" eb="19">
      <t>トウ</t>
    </rPh>
    <rPh sb="20" eb="22">
      <t>ホウテイ</t>
    </rPh>
    <rPh sb="22" eb="25">
      <t>ダイリニン</t>
    </rPh>
    <rPh sb="26" eb="27">
      <t>ノゾ</t>
    </rPh>
    <phoneticPr fontId="1"/>
  </si>
  <si>
    <t>在留資格</t>
    <rPh sb="0" eb="4">
      <t>ザイリュウシカク</t>
    </rPh>
    <phoneticPr fontId="1"/>
  </si>
  <si>
    <t>教授</t>
  </si>
  <si>
    <t>教育</t>
  </si>
  <si>
    <t>芸術</t>
  </si>
  <si>
    <t>文化活動</t>
  </si>
  <si>
    <t>宗教</t>
  </si>
  <si>
    <t>経営・管理</t>
  </si>
  <si>
    <t>研究</t>
  </si>
  <si>
    <t>技能</t>
  </si>
  <si>
    <t>介護</t>
  </si>
  <si>
    <t>興行</t>
  </si>
  <si>
    <t>留学</t>
  </si>
  <si>
    <t>研修</t>
  </si>
  <si>
    <t>医療</t>
  </si>
  <si>
    <t>公用</t>
  </si>
  <si>
    <t>法律・会計業務</t>
  </si>
  <si>
    <t>特定活動</t>
  </si>
  <si>
    <t>特定技能</t>
  </si>
  <si>
    <t>技能実習</t>
  </si>
  <si>
    <t>日本人の配偶者等</t>
  </si>
  <si>
    <t>永住者の配偶者等</t>
  </si>
  <si>
    <t>定住者</t>
  </si>
  <si>
    <t>01I1</t>
  </si>
  <si>
    <t>0101</t>
  </si>
  <si>
    <t>01I2</t>
  </si>
  <si>
    <t>0102</t>
  </si>
  <si>
    <t>01IA</t>
  </si>
  <si>
    <t>0121</t>
  </si>
  <si>
    <t>01IB</t>
  </si>
  <si>
    <t>0136</t>
  </si>
  <si>
    <t>01IC</t>
  </si>
  <si>
    <t>0151</t>
  </si>
  <si>
    <t>01ID</t>
  </si>
  <si>
    <t>0130</t>
  </si>
  <si>
    <t>01IE</t>
  </si>
  <si>
    <t>0145</t>
  </si>
  <si>
    <t>01IF</t>
  </si>
  <si>
    <t>0160</t>
  </si>
  <si>
    <t>01J1</t>
  </si>
  <si>
    <t>0103</t>
  </si>
  <si>
    <t>01J2</t>
  </si>
  <si>
    <t>0104</t>
  </si>
  <si>
    <t>01JA</t>
  </si>
  <si>
    <t>0122</t>
  </si>
  <si>
    <t>01JB</t>
  </si>
  <si>
    <t>0137</t>
  </si>
  <si>
    <t>01JC</t>
  </si>
  <si>
    <t>0152</t>
  </si>
  <si>
    <t>01K1</t>
  </si>
  <si>
    <t>0105</t>
  </si>
  <si>
    <t>01KA</t>
  </si>
  <si>
    <t>0123</t>
  </si>
  <si>
    <t>01KB</t>
  </si>
  <si>
    <t>0138</t>
  </si>
  <si>
    <t>01KC</t>
  </si>
  <si>
    <t>0153</t>
  </si>
  <si>
    <t>01L1</t>
  </si>
  <si>
    <t>0106</t>
  </si>
  <si>
    <t>報道，研究（転勤），企業内転勤</t>
  </si>
  <si>
    <t>01LA</t>
  </si>
  <si>
    <t>0124</t>
  </si>
  <si>
    <t>報道</t>
  </si>
  <si>
    <t>01LB</t>
  </si>
  <si>
    <t>0139</t>
  </si>
  <si>
    <t>01LC</t>
  </si>
  <si>
    <t>0154</t>
  </si>
  <si>
    <t>01LD</t>
  </si>
  <si>
    <t>0128</t>
  </si>
  <si>
    <t>研究（転勤）</t>
  </si>
  <si>
    <t>01LE</t>
  </si>
  <si>
    <t>0143</t>
  </si>
  <si>
    <t>01LF</t>
  </si>
  <si>
    <t>0158</t>
  </si>
  <si>
    <t>01LG</t>
  </si>
  <si>
    <t>0132</t>
  </si>
  <si>
    <t>企業内転勤</t>
  </si>
  <si>
    <t>01LH</t>
  </si>
  <si>
    <t>0147</t>
  </si>
  <si>
    <t>01LI</t>
  </si>
  <si>
    <t>0162</t>
  </si>
  <si>
    <t>01M1</t>
  </si>
  <si>
    <t>0107</t>
  </si>
  <si>
    <t>01MA</t>
  </si>
  <si>
    <t>0125</t>
  </si>
  <si>
    <t>01MB</t>
  </si>
  <si>
    <t>0140</t>
  </si>
  <si>
    <t>01MC</t>
  </si>
  <si>
    <t>0155</t>
  </si>
  <si>
    <t>01N1</t>
  </si>
  <si>
    <t>0108</t>
  </si>
  <si>
    <t>研究，特定活動（特定研究等活動（告示３６号））</t>
  </si>
  <si>
    <t>01N2</t>
  </si>
  <si>
    <t>0109</t>
  </si>
  <si>
    <t>技術・人文知識・国際業務，特定活動（本邦大学卒業者（告示４６号））</t>
  </si>
  <si>
    <t>01N3</t>
  </si>
  <si>
    <t>0110</t>
  </si>
  <si>
    <t>01N5</t>
  </si>
  <si>
    <t>0111</t>
  </si>
  <si>
    <t>01NA</t>
  </si>
  <si>
    <t>0129</t>
  </si>
  <si>
    <t>01NB</t>
  </si>
  <si>
    <t>0144</t>
  </si>
  <si>
    <t>01NC</t>
  </si>
  <si>
    <t>0159</t>
  </si>
  <si>
    <t>01ND</t>
  </si>
  <si>
    <t>0131</t>
  </si>
  <si>
    <t>01NE</t>
  </si>
  <si>
    <t>0146</t>
  </si>
  <si>
    <t>01NF</t>
  </si>
  <si>
    <t>0161</t>
  </si>
  <si>
    <t>01NG</t>
  </si>
  <si>
    <t>0133</t>
  </si>
  <si>
    <t>01NH</t>
  </si>
  <si>
    <t>0148</t>
  </si>
  <si>
    <t>01NI</t>
  </si>
  <si>
    <t>0163</t>
  </si>
  <si>
    <t>01NJ</t>
  </si>
  <si>
    <t>0135</t>
  </si>
  <si>
    <t>01NK</t>
  </si>
  <si>
    <t>0150</t>
  </si>
  <si>
    <t>01NL</t>
  </si>
  <si>
    <t>0165</t>
  </si>
  <si>
    <t>01O1</t>
  </si>
  <si>
    <t>0112</t>
  </si>
  <si>
    <t>01OA</t>
  </si>
  <si>
    <t>0134</t>
  </si>
  <si>
    <t>01OB</t>
  </si>
  <si>
    <t>0149</t>
  </si>
  <si>
    <t>01OC</t>
  </si>
  <si>
    <t>0164</t>
  </si>
  <si>
    <t>01P1</t>
  </si>
  <si>
    <t>0113</t>
  </si>
  <si>
    <t>01Q1</t>
  </si>
  <si>
    <t>0114</t>
  </si>
  <si>
    <t>01R1</t>
  </si>
  <si>
    <t>0115</t>
  </si>
  <si>
    <t>家族滞在，特定活動（研究活動等家族（告示３８号），本邦大卒者家族（告示４７号），ＥＰＡ家族）</t>
  </si>
  <si>
    <t>01U1</t>
  </si>
  <si>
    <t>0116</t>
  </si>
  <si>
    <t>01U2</t>
  </si>
  <si>
    <t>0117</t>
  </si>
  <si>
    <t>01U3</t>
  </si>
  <si>
    <t>0118</t>
  </si>
  <si>
    <t>01U4</t>
  </si>
  <si>
    <t>0119</t>
  </si>
  <si>
    <t>01UA</t>
  </si>
  <si>
    <t>0126</t>
  </si>
  <si>
    <t>01UB</t>
  </si>
  <si>
    <t>0141</t>
  </si>
  <si>
    <t>01UC</t>
  </si>
  <si>
    <t>0156</t>
  </si>
  <si>
    <t>01UD</t>
  </si>
  <si>
    <t>0127</t>
  </si>
  <si>
    <t>01UE</t>
  </si>
  <si>
    <t>0142</t>
  </si>
  <si>
    <t>01UF</t>
  </si>
  <si>
    <t>0157</t>
  </si>
  <si>
    <t>01V1</t>
  </si>
  <si>
    <t>0169</t>
  </si>
  <si>
    <t>01X1</t>
  </si>
  <si>
    <t>0166</t>
  </si>
  <si>
    <t>01X2</t>
  </si>
  <si>
    <t>0167</t>
  </si>
  <si>
    <t>01X3</t>
  </si>
  <si>
    <t>0168</t>
  </si>
  <si>
    <t>01Y1</t>
  </si>
  <si>
    <t>0120</t>
  </si>
  <si>
    <t>01T1</t>
  </si>
  <si>
    <t>0170</t>
  </si>
  <si>
    <t>01T2</t>
  </si>
  <si>
    <t>0171</t>
  </si>
  <si>
    <t>01T3</t>
  </si>
  <si>
    <t>0172</t>
  </si>
  <si>
    <t>高度専門職第１号イ・第２号（高度学術研究活動）</t>
    <phoneticPr fontId="1"/>
  </si>
  <si>
    <t>高度専門職第１号ロ・第２号（高度専門・技術活動）</t>
    <phoneticPr fontId="1"/>
  </si>
  <si>
    <t>高度専門職第１号ハ・第２号（高度経営・管理活動）</t>
    <phoneticPr fontId="1"/>
  </si>
  <si>
    <t>区分I（I1：教授）</t>
  </si>
  <si>
    <t>区分I（I2：教育）</t>
  </si>
  <si>
    <t>区分J（J1：芸術）</t>
  </si>
  <si>
    <t>区分J（J2：文化活動）</t>
  </si>
  <si>
    <t>区分K（K1：宗教）</t>
  </si>
  <si>
    <t>区分L（L1：報道，研究（転勤），企業内転勤）</t>
  </si>
  <si>
    <t>区分M（M1：経営・管理）</t>
  </si>
  <si>
    <t>区分N（N1：研究，特定活動（特定研究等活動（告示３６号）））</t>
  </si>
  <si>
    <t>区分N（N2：技術・人文知識・国際業務，特定活動（本邦大学卒業者（告示４６号）））</t>
  </si>
  <si>
    <t>区分N（N3：技能）</t>
  </si>
  <si>
    <t>区分N（N5：介護）</t>
  </si>
  <si>
    <t>区分O（O1：興行）</t>
  </si>
  <si>
    <t>区分P（P1：留学）</t>
  </si>
  <si>
    <t>区分Q（Q1：研修）</t>
  </si>
  <si>
    <t>区分R（R1：家族滞在，特定活動（研究活動等家族（告示３８号），本邦大卒者家族（告示４７号），ＥＰＡ家族））</t>
  </si>
  <si>
    <t>区分U（U1：医療）</t>
  </si>
  <si>
    <t>区分U（U2：公用）</t>
  </si>
  <si>
    <t>区分U（U3：法律・会計業務）</t>
  </si>
  <si>
    <t>区分U（U4：特定活動）</t>
  </si>
  <si>
    <t>区分Y（Y1：技能実習）</t>
  </si>
  <si>
    <t>区分V（V1：特定技能）</t>
  </si>
  <si>
    <t>区分T（T1：日本人の配偶者等）</t>
  </si>
  <si>
    <t>区分T（T2：永住者の配偶者等）</t>
  </si>
  <si>
    <t>区分T（T3：定住者）</t>
  </si>
  <si>
    <t>OSS連携情報</t>
    <phoneticPr fontId="1"/>
  </si>
  <si>
    <t>区分I（IA：高度専門職第１号イ／教授）</t>
    <phoneticPr fontId="1"/>
  </si>
  <si>
    <t>区分I（ID：高度専門職第１号イ／教育）</t>
  </si>
  <si>
    <t>区分J（JA：高度専門職第１号イ／芸術）</t>
  </si>
  <si>
    <t>区分K（KA：高度専門職第１号イ／宗教）</t>
  </si>
  <si>
    <t>区分L（LA：高度専門職第１号イ／報道）</t>
  </si>
  <si>
    <t>区分L（LD：高度専門職第１号イ／研究（転勤））</t>
  </si>
  <si>
    <t>区分L（LG：高度専門職第１号イ／企業内転勤）</t>
  </si>
  <si>
    <t>区分M（MA：高度専門職第１号イ／経営・管理）</t>
  </si>
  <si>
    <t>区分N（NA：高度専門職第１号イ／研究）</t>
  </si>
  <si>
    <t>区分N（ND：高度専門職第１号イ／技術・人文知識・国際業務，特定活動（本邦大学卒業者（告示４６号）））</t>
  </si>
  <si>
    <t>区分N（NG：高度専門職第１号イ／介護）</t>
  </si>
  <si>
    <t>区分N（NJ：高度専門職第１号イ／技能）</t>
  </si>
  <si>
    <t>区分O（OA：高度専門職第１号イ／興行）</t>
  </si>
  <si>
    <t>区分U（UA：高度専門職第１号イ／法律・会計業務）</t>
  </si>
  <si>
    <t>区分U（UD：高度専門職第１号イ／医療）</t>
  </si>
  <si>
    <t>区分I（IB：高度専門職第１号ロ／教授）</t>
  </si>
  <si>
    <t>区分I（IE：高度専門職第１号ロ／教育）</t>
  </si>
  <si>
    <t>区分J（JB：高度専門職第１号ロ／芸術）</t>
  </si>
  <si>
    <t>区分K（KB：高度専門職第１号ロ／宗教）</t>
  </si>
  <si>
    <t>区分L（LB：高度専門職第１号ロ／報道）</t>
  </si>
  <si>
    <t>区分L（LE：高度専門職第１号ロ／研究（転勤））</t>
  </si>
  <si>
    <t>区分L（LH：高度専門職第１号ロ／企業内転勤）</t>
  </si>
  <si>
    <t>区分M（MB：高度専門職第１号ロ／経営・管理）</t>
  </si>
  <si>
    <t>区分N（NB：高度専門職第１号ロ／研究）</t>
  </si>
  <si>
    <t>区分N（NE：高度専門職第１号ロ／技術・人文知識・国際業務，特定活動（本邦大学卒業者（告示４６号）））</t>
  </si>
  <si>
    <t>区分N（NH：高度専門職第１号ロ／介護）</t>
  </si>
  <si>
    <t>区分N（NK：高度専門職第１号ロ／技能）</t>
  </si>
  <si>
    <t>区分O（OB：高度専門職第１号ロ／興行）</t>
  </si>
  <si>
    <t>区分U（UB：高度専門職第１号ロ／法律・会計業務）</t>
  </si>
  <si>
    <t>区分U（UE：高度専門職第１号ロ／医療）</t>
  </si>
  <si>
    <t>区分I（IC：高度専門職第１号ハ／教授）</t>
  </si>
  <si>
    <t>区分I（IF：高度専門職第１号ハ／教育）</t>
  </si>
  <si>
    <t>区分J（JC：高度専門職第１号ハ／芸術）</t>
  </si>
  <si>
    <t>区分K（KC：高度専門職第１号ハ／宗教）</t>
  </si>
  <si>
    <t>区分L（LC：高度専門職第１号ハ／報道）</t>
  </si>
  <si>
    <t>区分L（LF：高度専門職第１号ハ／研究（転勤））</t>
  </si>
  <si>
    <t>区分L（LI：高度専門職第１号ハ／企業内転勤）</t>
  </si>
  <si>
    <t>区分M（MC：高度専門職第１号ハ／経営・管理）</t>
  </si>
  <si>
    <t>区分N（NC：高度専門職第１号ハ／研究）</t>
  </si>
  <si>
    <t>区分N（NF：高度専門職第１号ハ／技術・人文知識・国際業務，特定活動（本邦大学卒業者（告示４６号）））</t>
  </si>
  <si>
    <t>区分N（NI：高度専門職第１号ハ／介護）</t>
  </si>
  <si>
    <t>区分N（NL：高度専門職第１号ハ／技能）</t>
  </si>
  <si>
    <t>区分O（OC：高度専門職第１号ハ／興行）</t>
  </si>
  <si>
    <t>区分U（UC：高度専門職第１号ハ／法律・会計業務）</t>
  </si>
  <si>
    <t>区分U（UF：高度専門職第１号ハ／医療）</t>
  </si>
  <si>
    <t>⇒work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</si>
</sst>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9" borderId="0" xfId="0" applyFont="1" applyFill="1">
      <alignment vertical="center"/>
    </xf>
    <xf numFmtId="0" fontId="3" fillId="4" borderId="2" xfId="0" applyFont="1" applyFill="1" applyBorder="1" applyAlignment="1">
      <alignment horizontal="center" vertical="center"/>
    </xf>
    <xf numFmtId="49" fontId="3" fillId="7" borderId="10" xfId="0" applyNumberFormat="1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>
      <alignment vertical="center"/>
    </xf>
    <xf numFmtId="0" fontId="3" fillId="8" borderId="3" xfId="0" applyFont="1" applyFill="1" applyBorder="1">
      <alignment vertical="center"/>
    </xf>
    <xf numFmtId="0" fontId="3" fillId="8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7" borderId="9" xfId="0" applyNumberFormat="1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0" borderId="0" xfId="0" quotePrefix="1" applyFont="1">
      <alignment vertical="center"/>
    </xf>
    <xf numFmtId="0" fontId="3" fillId="2" borderId="3" xfId="0" applyFont="1" applyFill="1" applyBorder="1">
      <alignment vertical="center"/>
    </xf>
    <xf numFmtId="0" fontId="3" fillId="0" borderId="3" xfId="0" applyFont="1" applyBorder="1">
      <alignment vertical="center"/>
    </xf>
    <xf numFmtId="0" fontId="3" fillId="2" borderId="8" xfId="0" applyFont="1" applyFill="1" applyBorder="1">
      <alignment vertical="center"/>
    </xf>
    <xf numFmtId="0" fontId="3" fillId="2" borderId="4" xfId="0" applyFont="1" applyFill="1" applyBorder="1">
      <alignment vertical="center"/>
    </xf>
    <xf numFmtId="14" fontId="3" fillId="0" borderId="3" xfId="0" applyNumberFormat="1" applyFont="1" applyBorder="1">
      <alignment vertical="center"/>
    </xf>
    <xf numFmtId="0" fontId="3" fillId="5" borderId="3" xfId="0" applyFont="1" applyFill="1" applyBorder="1">
      <alignment vertical="center"/>
    </xf>
    <xf numFmtId="0" fontId="4" fillId="6" borderId="3" xfId="0" applyFont="1" applyFill="1" applyBorder="1">
      <alignment vertical="center"/>
    </xf>
    <xf numFmtId="0" fontId="3" fillId="6" borderId="7" xfId="0" applyFont="1" applyFill="1" applyBorder="1">
      <alignment vertical="center"/>
    </xf>
    <xf numFmtId="0" fontId="3" fillId="6" borderId="0" xfId="0" applyFont="1" applyFill="1">
      <alignment vertical="center"/>
    </xf>
    <xf numFmtId="0" fontId="3" fillId="6" borderId="6" xfId="0" applyFont="1" applyFill="1" applyBorder="1">
      <alignment vertical="center"/>
    </xf>
    <xf numFmtId="49" fontId="3" fillId="0" borderId="3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49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11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Relationship Id="rId8" Target="../customXml/item1.xml" Type="http://schemas.openxmlformats.org/officeDocument/2006/relationships/customXml"/><Relationship Id="rId9" Target="../customXml/item2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24848</xdr:colOff>
      <xdr:row>2</xdr:row>
      <xdr:rowOff>44450</xdr:rowOff>
    </xdr:from>
    <xdr:to>
      <xdr:col>29</xdr:col>
      <xdr:colOff>742949</xdr:colOff>
      <xdr:row>21</xdr:row>
      <xdr:rowOff>200025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55F4D45-3ED0-471B-9390-692BA92CFEAB}"/>
            </a:ext>
          </a:extLst>
        </xdr:cNvPr>
        <xdr:cNvSpPr/>
      </xdr:nvSpPr>
      <xdr:spPr>
        <a:xfrm>
          <a:off x="27352073" y="520700"/>
          <a:ext cx="17367801" cy="467995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入力不要</a:t>
          </a:r>
        </a:p>
      </xdr:txBody>
    </xdr:sp>
    <xdr:clientData/>
  </xdr:twoCellAnchor>
  <xdr:twoCellAnchor>
    <xdr:from>
      <xdr:col>4</xdr:col>
      <xdr:colOff>28575</xdr:colOff>
      <xdr:row>2</xdr:row>
      <xdr:rowOff>47624</xdr:rowOff>
    </xdr:from>
    <xdr:to>
      <xdr:col>16</xdr:col>
      <xdr:colOff>1866900</xdr:colOff>
      <xdr:row>21</xdr:row>
      <xdr:rowOff>200024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E5A8F8B7-13F5-4185-9D64-AB217A562BCC}"/>
            </a:ext>
          </a:extLst>
        </xdr:cNvPr>
        <xdr:cNvSpPr/>
      </xdr:nvSpPr>
      <xdr:spPr>
        <a:xfrm>
          <a:off x="6200775" y="504824"/>
          <a:ext cx="19164300" cy="4495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データ準備後、連携</a:t>
          </a:r>
        </a:p>
      </xdr:txBody>
    </xdr:sp>
    <xdr:clientData/>
  </xdr:twoCellAnchor>
  <xdr:twoCellAnchor>
    <xdr:from>
      <xdr:col>2</xdr:col>
      <xdr:colOff>0</xdr:colOff>
      <xdr:row>22</xdr:row>
      <xdr:rowOff>38100</xdr:rowOff>
    </xdr:from>
    <xdr:to>
      <xdr:col>4</xdr:col>
      <xdr:colOff>0</xdr:colOff>
      <xdr:row>29</xdr:row>
      <xdr:rowOff>146742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AFB33A1C-125E-4FE6-A0BA-FB186327DD1E}"/>
            </a:ext>
          </a:extLst>
        </xdr:cNvPr>
        <xdr:cNvSpPr/>
      </xdr:nvSpPr>
      <xdr:spPr>
        <a:xfrm>
          <a:off x="514350" y="4857750"/>
          <a:ext cx="5657850" cy="1642167"/>
        </a:xfrm>
        <a:prstGeom prst="wedgeRectCallout">
          <a:avLst>
            <a:gd name="adj1" fmla="val -3916"/>
            <a:gd name="adj2" fmla="val -23191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①申請種別   ： 「</a:t>
          </a:r>
          <a:r>
            <a:rPr kumimoji="1" lang="en-US" altLang="ja-JP" sz="14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10001</a:t>
          </a:r>
          <a:r>
            <a:rPr kumimoji="1" lang="ja-JP" altLang="en-US" sz="14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：利用者登録」固定です。（入力不要）</a:t>
          </a:r>
          <a:endParaRPr kumimoji="1" lang="en-US" altLang="ja-JP" sz="14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②利用者区分 ： テストしたい利用者区分を選択して下さい。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</xdr:colOff>
      <xdr:row>2</xdr:row>
      <xdr:rowOff>47624</xdr:rowOff>
    </xdr:from>
    <xdr:to>
      <xdr:col>29</xdr:col>
      <xdr:colOff>742951</xdr:colOff>
      <xdr:row>21</xdr:row>
      <xdr:rowOff>200024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ACA40CD-00A5-4C43-9DB8-28B28628AA01}"/>
            </a:ext>
          </a:extLst>
        </xdr:cNvPr>
        <xdr:cNvSpPr/>
      </xdr:nvSpPr>
      <xdr:spPr>
        <a:xfrm>
          <a:off x="23031450" y="523874"/>
          <a:ext cx="21193126" cy="4676775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入力不要</a:t>
          </a:r>
        </a:p>
      </xdr:txBody>
    </xdr:sp>
    <xdr:clientData/>
  </xdr:twoCellAnchor>
  <xdr:twoCellAnchor>
    <xdr:from>
      <xdr:col>2</xdr:col>
      <xdr:colOff>9524</xdr:colOff>
      <xdr:row>22</xdr:row>
      <xdr:rowOff>31748</xdr:rowOff>
    </xdr:from>
    <xdr:to>
      <xdr:col>8</xdr:col>
      <xdr:colOff>76199</xdr:colOff>
      <xdr:row>29</xdr:row>
      <xdr:rowOff>47625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2BA86325-0EFB-42B8-B579-65C46FADB884}"/>
            </a:ext>
          </a:extLst>
        </xdr:cNvPr>
        <xdr:cNvSpPr/>
      </xdr:nvSpPr>
      <xdr:spPr>
        <a:xfrm>
          <a:off x="523874" y="5060948"/>
          <a:ext cx="10277475" cy="1616077"/>
        </a:xfrm>
        <a:prstGeom prst="wedgeRectCallout">
          <a:avLst>
            <a:gd name="adj1" fmla="val -3916"/>
            <a:gd name="adj2" fmla="val -23191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①申請者                  ： 在留申請をどの利用者で実施するのか、利用者登録申請の</a:t>
          </a:r>
          <a:r>
            <a:rPr kumimoji="1" lang="en-US" altLang="ja-JP" sz="14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#</a:t>
          </a:r>
          <a:r>
            <a:rPr kumimoji="1" lang="ja-JP" altLang="en-US" sz="14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で指定して下さい。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                          </a:t>
          </a:r>
          <a:r>
            <a:rPr kumimoji="1" lang="en-US" altLang="ja-JP" sz="14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4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在留申請は、利用者登録申請で登録された利用者でテスト実施します。</a:t>
          </a:r>
          <a:r>
            <a:rPr kumimoji="1" lang="en-US" altLang="ja-JP" sz="14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②申請種別                ： テストしたい申請種別を選択して下さい。</a:t>
          </a:r>
          <a:endParaRPr kumimoji="1" lang="en-US" altLang="ja-JP" sz="14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③区分（希望する在留資格）： テストしたい在留資格区分を選択して下さい。</a:t>
          </a:r>
          <a:endParaRPr kumimoji="1" lang="en-US" altLang="ja-JP" sz="14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④現有する在留資格        ： 基本的に指定不要です。</a:t>
          </a:r>
          <a:endParaRPr kumimoji="1" lang="en-US" altLang="ja-JP" sz="14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                          申請種別「在留資格変更」で、変更前の在留資格区分を指定したい場合に選択して下さい。</a:t>
          </a:r>
        </a:p>
      </xdr:txBody>
    </xdr:sp>
    <xdr:clientData/>
  </xdr:twoCellAnchor>
  <xdr:twoCellAnchor>
    <xdr:from>
      <xdr:col>6</xdr:col>
      <xdr:colOff>28576</xdr:colOff>
      <xdr:row>2</xdr:row>
      <xdr:rowOff>44450</xdr:rowOff>
    </xdr:from>
    <xdr:to>
      <xdr:col>14</xdr:col>
      <xdr:colOff>1066801</xdr:colOff>
      <xdr:row>21</xdr:row>
      <xdr:rowOff>200025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D758A7A-FBF2-417B-96EE-980753501B79}"/>
            </a:ext>
          </a:extLst>
        </xdr:cNvPr>
        <xdr:cNvSpPr/>
      </xdr:nvSpPr>
      <xdr:spPr>
        <a:xfrm>
          <a:off x="9696451" y="520700"/>
          <a:ext cx="12039600" cy="46799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データ準備後、連携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FFBF3-160A-49D9-8DC8-69B401DA6FE3}">
  <dimension ref="A1:AD22"/>
  <sheetViews>
    <sheetView zoomScaleNormal="100" workbookViewId="0">
      <pane xSplit="4" ySplit="2" topLeftCell="E3" activePane="bottomRight" state="frozen"/>
      <selection pane="topRight" activeCell="AC1" sqref="AC1"/>
      <selection pane="bottomLeft" activeCell="A3" sqref="A3"/>
      <selection pane="bottomRight"/>
    </sheetView>
  </sheetViews>
  <sheetFormatPr defaultColWidth="3.25" defaultRowHeight="18" customHeight="1" x14ac:dyDescent="0.4"/>
  <cols>
    <col min="1" max="1" width="3.25" style="1"/>
    <col min="2" max="2" width="3.5" style="1" customWidth="1"/>
    <col min="3" max="3" width="26.875" style="1" bestFit="1" customWidth="1"/>
    <col min="4" max="4" width="47.375" style="1" bestFit="1" customWidth="1"/>
    <col min="5" max="5" width="28.625" style="1" customWidth="1"/>
    <col min="6" max="6" width="18.625" style="1" bestFit="1" customWidth="1"/>
    <col min="7" max="7" width="9" style="1" bestFit="1" customWidth="1"/>
    <col min="8" max="8" width="12.75" style="1" bestFit="1" customWidth="1"/>
    <col min="9" max="9" width="21" style="1" bestFit="1" customWidth="1"/>
    <col min="10" max="10" width="31.75" style="1" bestFit="1" customWidth="1"/>
    <col min="11" max="11" width="16.75" style="1" bestFit="1" customWidth="1"/>
    <col min="12" max="12" width="19.375" style="1" customWidth="1"/>
    <col min="13" max="13" width="15.125" style="1" customWidth="1"/>
    <col min="14" max="15" width="14.625" style="1" customWidth="1"/>
    <col min="16" max="17" width="25.125" style="1" customWidth="1"/>
    <col min="18" max="26" width="20" style="1" customWidth="1"/>
    <col min="27" max="27" width="3.25" style="1"/>
    <col min="28" max="28" width="25" style="27" customWidth="1"/>
    <col min="29" max="30" width="10.25" style="28" customWidth="1"/>
    <col min="31" max="16384" width="3.25" style="1"/>
  </cols>
  <sheetData>
    <row r="1" spans="1:30" ht="18" customHeight="1" x14ac:dyDescent="0.4">
      <c r="B1" s="1" t="s">
        <v>27</v>
      </c>
      <c r="E1" s="31" t="s">
        <v>29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2" t="s">
        <v>249</v>
      </c>
      <c r="Q1" s="32"/>
      <c r="R1" s="32"/>
      <c r="S1" s="32"/>
      <c r="T1" s="32"/>
      <c r="U1" s="32"/>
      <c r="V1" s="3"/>
      <c r="W1" s="33" t="s">
        <v>1</v>
      </c>
      <c r="X1" s="34"/>
      <c r="Y1" s="34"/>
      <c r="Z1" s="34"/>
      <c r="AB1" s="4"/>
      <c r="AC1" s="35" t="s">
        <v>25</v>
      </c>
      <c r="AD1" s="36"/>
    </row>
    <row r="2" spans="1:30" ht="18" customHeight="1" x14ac:dyDescent="0.4">
      <c r="B2" s="5" t="s">
        <v>2</v>
      </c>
      <c r="C2" s="7" t="s">
        <v>3</v>
      </c>
      <c r="D2" s="7" t="s">
        <v>28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30</v>
      </c>
      <c r="O2" s="6" t="s">
        <v>14</v>
      </c>
      <c r="P2" s="10" t="s">
        <v>15</v>
      </c>
      <c r="Q2" s="10" t="s">
        <v>16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17</v>
      </c>
      <c r="X2" s="10" t="s">
        <v>18</v>
      </c>
      <c r="Y2" s="10" t="s">
        <v>19</v>
      </c>
      <c r="Z2" s="10" t="s">
        <v>20</v>
      </c>
      <c r="AB2" s="11" t="s">
        <v>22</v>
      </c>
      <c r="AC2" s="12" t="s">
        <v>23</v>
      </c>
      <c r="AD2" s="12" t="s">
        <v>24</v>
      </c>
    </row>
    <row r="3" spans="1:30" ht="18" customHeight="1" x14ac:dyDescent="0.4">
      <c r="A3" s="13"/>
      <c r="B3" s="14">
        <v>1</v>
      </c>
      <c r="C3" s="16" t="s">
        <v>35</v>
      </c>
      <c r="D3" s="17"/>
      <c r="E3" s="15"/>
      <c r="F3" s="15"/>
      <c r="G3" s="15"/>
      <c r="H3" s="18"/>
      <c r="I3" s="15"/>
      <c r="J3" s="15"/>
      <c r="K3" s="15"/>
      <c r="L3" s="18"/>
      <c r="M3" s="15"/>
      <c r="N3" s="15"/>
      <c r="O3" s="15"/>
      <c r="P3" s="19"/>
      <c r="Q3" s="19"/>
      <c r="R3" s="15"/>
      <c r="S3" s="15"/>
      <c r="T3" s="15"/>
      <c r="U3" s="15"/>
      <c r="V3" s="20"/>
      <c r="W3" s="21"/>
      <c r="X3" s="22"/>
      <c r="Y3" s="22"/>
      <c r="Z3" s="23"/>
      <c r="AB3" s="24"/>
      <c r="AC3" s="25"/>
      <c r="AD3" s="26"/>
    </row>
    <row r="4" spans="1:30" ht="18" customHeight="1" x14ac:dyDescent="0.4">
      <c r="B4" s="14">
        <v>2</v>
      </c>
      <c r="C4" s="29"/>
      <c r="D4" s="17"/>
      <c r="E4" s="15"/>
      <c r="F4" s="15"/>
      <c r="G4" s="15"/>
      <c r="H4" s="18"/>
      <c r="I4" s="15"/>
      <c r="J4" s="15"/>
      <c r="K4" s="15"/>
      <c r="L4" s="18"/>
      <c r="M4" s="15"/>
      <c r="N4" s="15"/>
      <c r="O4" s="15"/>
      <c r="P4" s="19"/>
      <c r="Q4" s="19"/>
      <c r="R4" s="15"/>
      <c r="S4" s="15"/>
      <c r="T4" s="15"/>
      <c r="U4" s="15"/>
      <c r="V4" s="20"/>
      <c r="W4" s="21"/>
      <c r="X4" s="22"/>
      <c r="Y4" s="22"/>
      <c r="Z4" s="23"/>
      <c r="AB4" s="24"/>
      <c r="AC4" s="25"/>
      <c r="AD4" s="26"/>
    </row>
    <row r="5" spans="1:30" ht="18" customHeight="1" x14ac:dyDescent="0.4">
      <c r="B5" s="14">
        <v>3</v>
      </c>
      <c r="C5" s="29"/>
      <c r="D5" s="17"/>
      <c r="E5" s="15"/>
      <c r="F5" s="15"/>
      <c r="G5" s="15"/>
      <c r="H5" s="18"/>
      <c r="I5" s="15"/>
      <c r="J5" s="15"/>
      <c r="K5" s="15"/>
      <c r="L5" s="18"/>
      <c r="M5" s="15"/>
      <c r="N5" s="15"/>
      <c r="O5" s="15"/>
      <c r="P5" s="19"/>
      <c r="Q5" s="19"/>
      <c r="R5" s="15"/>
      <c r="S5" s="15"/>
      <c r="T5" s="15"/>
      <c r="U5" s="15"/>
      <c r="V5" s="20"/>
      <c r="W5" s="21"/>
      <c r="X5" s="22"/>
      <c r="Y5" s="22"/>
      <c r="Z5" s="23"/>
      <c r="AB5" s="24"/>
      <c r="AC5" s="25"/>
      <c r="AD5" s="26"/>
    </row>
    <row r="6" spans="1:30" ht="18" customHeight="1" x14ac:dyDescent="0.4">
      <c r="B6" s="14">
        <v>4</v>
      </c>
      <c r="C6" s="29"/>
      <c r="D6" s="17"/>
      <c r="E6" s="15"/>
      <c r="F6" s="15"/>
      <c r="G6" s="15"/>
      <c r="H6" s="18"/>
      <c r="I6" s="15"/>
      <c r="J6" s="15"/>
      <c r="K6" s="15"/>
      <c r="L6" s="18"/>
      <c r="M6" s="15"/>
      <c r="N6" s="15"/>
      <c r="O6" s="15"/>
      <c r="P6" s="19"/>
      <c r="Q6" s="19"/>
      <c r="R6" s="15"/>
      <c r="S6" s="15"/>
      <c r="T6" s="15"/>
      <c r="U6" s="15"/>
      <c r="V6" s="20"/>
      <c r="W6" s="21"/>
      <c r="X6" s="22"/>
      <c r="Y6" s="22"/>
      <c r="Z6" s="23"/>
      <c r="AB6" s="24"/>
      <c r="AC6" s="25"/>
      <c r="AD6" s="26"/>
    </row>
    <row r="7" spans="1:30" ht="18" customHeight="1" x14ac:dyDescent="0.4">
      <c r="B7" s="14">
        <v>5</v>
      </c>
      <c r="C7" s="29"/>
      <c r="D7" s="17"/>
      <c r="E7" s="15"/>
      <c r="F7" s="15"/>
      <c r="G7" s="15"/>
      <c r="H7" s="18"/>
      <c r="I7" s="15"/>
      <c r="J7" s="15"/>
      <c r="K7" s="15"/>
      <c r="L7" s="18"/>
      <c r="M7" s="15"/>
      <c r="N7" s="15"/>
      <c r="O7" s="15"/>
      <c r="P7" s="19"/>
      <c r="Q7" s="19"/>
      <c r="R7" s="15"/>
      <c r="S7" s="15"/>
      <c r="T7" s="15"/>
      <c r="U7" s="15"/>
      <c r="V7" s="20"/>
      <c r="W7" s="21"/>
      <c r="X7" s="22"/>
      <c r="Y7" s="22"/>
      <c r="Z7" s="23"/>
      <c r="AB7" s="24"/>
      <c r="AC7" s="25"/>
      <c r="AD7" s="26"/>
    </row>
    <row r="8" spans="1:30" ht="18" customHeight="1" x14ac:dyDescent="0.4">
      <c r="B8" s="14">
        <v>6</v>
      </c>
      <c r="C8" s="29"/>
      <c r="D8" s="17"/>
      <c r="E8" s="15"/>
      <c r="F8" s="15"/>
      <c r="G8" s="15"/>
      <c r="H8" s="18"/>
      <c r="I8" s="15"/>
      <c r="J8" s="15"/>
      <c r="K8" s="15"/>
      <c r="L8" s="18"/>
      <c r="M8" s="15"/>
      <c r="N8" s="15"/>
      <c r="O8" s="15"/>
      <c r="P8" s="19"/>
      <c r="Q8" s="19"/>
      <c r="R8" s="15"/>
      <c r="S8" s="15"/>
      <c r="T8" s="15"/>
      <c r="U8" s="15"/>
      <c r="V8" s="20"/>
      <c r="W8" s="21"/>
      <c r="X8" s="22"/>
      <c r="Y8" s="22"/>
      <c r="Z8" s="23"/>
      <c r="AB8" s="24"/>
      <c r="AC8" s="25"/>
      <c r="AD8" s="26"/>
    </row>
    <row r="9" spans="1:30" ht="18" customHeight="1" x14ac:dyDescent="0.4">
      <c r="B9" s="14">
        <v>7</v>
      </c>
      <c r="C9" s="29"/>
      <c r="D9" s="17"/>
      <c r="E9" s="15"/>
      <c r="F9" s="15"/>
      <c r="G9" s="15"/>
      <c r="H9" s="18"/>
      <c r="I9" s="15"/>
      <c r="J9" s="15"/>
      <c r="K9" s="15"/>
      <c r="L9" s="18"/>
      <c r="M9" s="15"/>
      <c r="N9" s="15"/>
      <c r="O9" s="15"/>
      <c r="P9" s="19"/>
      <c r="Q9" s="19"/>
      <c r="R9" s="15"/>
      <c r="S9" s="15"/>
      <c r="T9" s="15"/>
      <c r="U9" s="15"/>
      <c r="V9" s="20"/>
      <c r="W9" s="21"/>
      <c r="X9" s="22"/>
      <c r="Y9" s="22"/>
      <c r="Z9" s="23"/>
      <c r="AB9" s="24"/>
      <c r="AC9" s="25"/>
      <c r="AD9" s="26"/>
    </row>
    <row r="10" spans="1:30" ht="18" customHeight="1" x14ac:dyDescent="0.4">
      <c r="B10" s="14">
        <v>8</v>
      </c>
      <c r="C10" s="29"/>
      <c r="D10" s="17"/>
      <c r="E10" s="15"/>
      <c r="F10" s="15"/>
      <c r="G10" s="15"/>
      <c r="H10" s="18"/>
      <c r="I10" s="15"/>
      <c r="J10" s="15"/>
      <c r="K10" s="15"/>
      <c r="L10" s="18"/>
      <c r="M10" s="15"/>
      <c r="N10" s="15"/>
      <c r="O10" s="15"/>
      <c r="P10" s="19"/>
      <c r="Q10" s="19"/>
      <c r="R10" s="15"/>
      <c r="S10" s="15"/>
      <c r="T10" s="15"/>
      <c r="U10" s="15"/>
      <c r="V10" s="20"/>
      <c r="W10" s="21"/>
      <c r="X10" s="22"/>
      <c r="Y10" s="22"/>
      <c r="Z10" s="23"/>
      <c r="AB10" s="24"/>
      <c r="AC10" s="25"/>
      <c r="AD10" s="26"/>
    </row>
    <row r="11" spans="1:30" ht="18" customHeight="1" x14ac:dyDescent="0.4">
      <c r="B11" s="14">
        <v>9</v>
      </c>
      <c r="C11" s="29"/>
      <c r="D11" s="17"/>
      <c r="E11" s="15"/>
      <c r="F11" s="15"/>
      <c r="G11" s="15"/>
      <c r="H11" s="18"/>
      <c r="I11" s="15"/>
      <c r="J11" s="15"/>
      <c r="K11" s="15"/>
      <c r="L11" s="18"/>
      <c r="M11" s="15"/>
      <c r="N11" s="15"/>
      <c r="O11" s="15"/>
      <c r="P11" s="19"/>
      <c r="Q11" s="19"/>
      <c r="R11" s="15"/>
      <c r="S11" s="15"/>
      <c r="T11" s="15"/>
      <c r="U11" s="15"/>
      <c r="V11" s="20"/>
      <c r="W11" s="21"/>
      <c r="X11" s="22"/>
      <c r="Y11" s="22"/>
      <c r="Z11" s="23"/>
      <c r="AB11" s="24"/>
      <c r="AC11" s="25"/>
      <c r="AD11" s="26"/>
    </row>
    <row r="12" spans="1:30" ht="18" customHeight="1" x14ac:dyDescent="0.4">
      <c r="B12" s="14">
        <v>10</v>
      </c>
      <c r="C12" s="29"/>
      <c r="D12" s="17"/>
      <c r="E12" s="15"/>
      <c r="F12" s="15"/>
      <c r="G12" s="15"/>
      <c r="H12" s="18"/>
      <c r="I12" s="15"/>
      <c r="J12" s="15"/>
      <c r="K12" s="15"/>
      <c r="L12" s="18"/>
      <c r="M12" s="15"/>
      <c r="N12" s="15"/>
      <c r="O12" s="15"/>
      <c r="P12" s="19"/>
      <c r="Q12" s="19"/>
      <c r="R12" s="15"/>
      <c r="S12" s="15"/>
      <c r="T12" s="15"/>
      <c r="U12" s="15"/>
      <c r="V12" s="20"/>
      <c r="W12" s="21"/>
      <c r="X12" s="22"/>
      <c r="Y12" s="22"/>
      <c r="Z12" s="23"/>
      <c r="AB12" s="24"/>
      <c r="AC12" s="25"/>
      <c r="AD12" s="26"/>
    </row>
    <row r="13" spans="1:30" ht="18" customHeight="1" x14ac:dyDescent="0.4">
      <c r="B13" s="14">
        <v>11</v>
      </c>
      <c r="C13" s="29"/>
      <c r="D13" s="17"/>
      <c r="E13" s="15"/>
      <c r="F13" s="15"/>
      <c r="G13" s="15"/>
      <c r="H13" s="18"/>
      <c r="I13" s="15"/>
      <c r="J13" s="15"/>
      <c r="K13" s="15"/>
      <c r="L13" s="18"/>
      <c r="M13" s="15"/>
      <c r="N13" s="15"/>
      <c r="O13" s="15"/>
      <c r="P13" s="19"/>
      <c r="Q13" s="19"/>
      <c r="R13" s="15"/>
      <c r="S13" s="15"/>
      <c r="T13" s="15"/>
      <c r="U13" s="15"/>
      <c r="V13" s="20"/>
      <c r="W13" s="21"/>
      <c r="X13" s="22"/>
      <c r="Y13" s="22"/>
      <c r="Z13" s="23"/>
      <c r="AB13" s="24"/>
      <c r="AC13" s="25"/>
      <c r="AD13" s="26"/>
    </row>
    <row r="14" spans="1:30" ht="18" customHeight="1" x14ac:dyDescent="0.4">
      <c r="B14" s="14">
        <v>12</v>
      </c>
      <c r="C14" s="29"/>
      <c r="D14" s="17"/>
      <c r="E14" s="15"/>
      <c r="F14" s="15"/>
      <c r="G14" s="15"/>
      <c r="H14" s="18"/>
      <c r="I14" s="15"/>
      <c r="J14" s="15"/>
      <c r="K14" s="15"/>
      <c r="L14" s="18"/>
      <c r="M14" s="15"/>
      <c r="N14" s="15"/>
      <c r="O14" s="15"/>
      <c r="P14" s="19"/>
      <c r="Q14" s="19"/>
      <c r="R14" s="15"/>
      <c r="S14" s="15"/>
      <c r="T14" s="15"/>
      <c r="U14" s="15"/>
      <c r="V14" s="20"/>
      <c r="W14" s="21"/>
      <c r="X14" s="22"/>
      <c r="Y14" s="22"/>
      <c r="Z14" s="23"/>
      <c r="AB14" s="24"/>
      <c r="AC14" s="25"/>
      <c r="AD14" s="26"/>
    </row>
    <row r="15" spans="1:30" ht="18" customHeight="1" x14ac:dyDescent="0.4">
      <c r="B15" s="14">
        <v>13</v>
      </c>
      <c r="C15" s="29"/>
      <c r="D15" s="17"/>
      <c r="E15" s="15"/>
      <c r="F15" s="15"/>
      <c r="G15" s="15"/>
      <c r="H15" s="18"/>
      <c r="I15" s="15"/>
      <c r="J15" s="15"/>
      <c r="K15" s="15"/>
      <c r="L15" s="18"/>
      <c r="M15" s="15"/>
      <c r="N15" s="15"/>
      <c r="O15" s="15"/>
      <c r="P15" s="19"/>
      <c r="Q15" s="19"/>
      <c r="R15" s="15"/>
      <c r="S15" s="15"/>
      <c r="T15" s="15"/>
      <c r="U15" s="15"/>
      <c r="V15" s="20"/>
      <c r="W15" s="21"/>
      <c r="X15" s="22"/>
      <c r="Y15" s="22"/>
      <c r="Z15" s="23"/>
      <c r="AB15" s="24"/>
      <c r="AC15" s="25"/>
      <c r="AD15" s="26"/>
    </row>
    <row r="16" spans="1:30" ht="18" customHeight="1" x14ac:dyDescent="0.4">
      <c r="B16" s="14">
        <v>14</v>
      </c>
      <c r="C16" s="29"/>
      <c r="D16" s="17"/>
      <c r="E16" s="15"/>
      <c r="F16" s="15"/>
      <c r="G16" s="15"/>
      <c r="H16" s="18"/>
      <c r="I16" s="15"/>
      <c r="J16" s="15"/>
      <c r="K16" s="15"/>
      <c r="L16" s="18"/>
      <c r="M16" s="15"/>
      <c r="N16" s="15"/>
      <c r="O16" s="15"/>
      <c r="P16" s="19"/>
      <c r="Q16" s="19"/>
      <c r="R16" s="15"/>
      <c r="S16" s="15"/>
      <c r="T16" s="15"/>
      <c r="U16" s="15"/>
      <c r="V16" s="20"/>
      <c r="W16" s="21"/>
      <c r="X16" s="22"/>
      <c r="Y16" s="22"/>
      <c r="Z16" s="23"/>
      <c r="AB16" s="24"/>
      <c r="AC16" s="25"/>
      <c r="AD16" s="26"/>
    </row>
    <row r="17" spans="2:30" ht="18" customHeight="1" x14ac:dyDescent="0.4">
      <c r="B17" s="14">
        <v>15</v>
      </c>
      <c r="C17" s="29"/>
      <c r="D17" s="17"/>
      <c r="E17" s="15"/>
      <c r="F17" s="15"/>
      <c r="G17" s="15"/>
      <c r="H17" s="18"/>
      <c r="I17" s="15"/>
      <c r="J17" s="15"/>
      <c r="K17" s="15"/>
      <c r="L17" s="18"/>
      <c r="M17" s="15"/>
      <c r="N17" s="15"/>
      <c r="O17" s="15"/>
      <c r="P17" s="19"/>
      <c r="Q17" s="19"/>
      <c r="R17" s="15"/>
      <c r="S17" s="15"/>
      <c r="T17" s="15"/>
      <c r="U17" s="15"/>
      <c r="V17" s="20"/>
      <c r="W17" s="21"/>
      <c r="X17" s="22"/>
      <c r="Y17" s="22"/>
      <c r="Z17" s="23"/>
      <c r="AB17" s="24"/>
      <c r="AC17" s="25"/>
      <c r="AD17" s="26"/>
    </row>
    <row r="18" spans="2:30" ht="18" customHeight="1" x14ac:dyDescent="0.4">
      <c r="B18" s="14">
        <v>16</v>
      </c>
      <c r="C18" s="29"/>
      <c r="D18" s="17"/>
      <c r="E18" s="15"/>
      <c r="F18" s="15"/>
      <c r="G18" s="15"/>
      <c r="H18" s="18"/>
      <c r="I18" s="15"/>
      <c r="J18" s="15"/>
      <c r="K18" s="15"/>
      <c r="L18" s="18"/>
      <c r="M18" s="15"/>
      <c r="N18" s="15"/>
      <c r="O18" s="15"/>
      <c r="P18" s="19"/>
      <c r="Q18" s="19"/>
      <c r="R18" s="15"/>
      <c r="S18" s="15"/>
      <c r="T18" s="15"/>
      <c r="U18" s="15"/>
      <c r="V18" s="20"/>
      <c r="W18" s="21"/>
      <c r="X18" s="22"/>
      <c r="Y18" s="22"/>
      <c r="Z18" s="23"/>
      <c r="AB18" s="24"/>
      <c r="AC18" s="25"/>
      <c r="AD18" s="26"/>
    </row>
    <row r="19" spans="2:30" ht="18" customHeight="1" x14ac:dyDescent="0.4">
      <c r="B19" s="14">
        <v>17</v>
      </c>
      <c r="C19" s="29"/>
      <c r="D19" s="17"/>
      <c r="E19" s="15"/>
      <c r="F19" s="15"/>
      <c r="G19" s="15"/>
      <c r="H19" s="18"/>
      <c r="I19" s="15"/>
      <c r="J19" s="15"/>
      <c r="K19" s="15"/>
      <c r="L19" s="18"/>
      <c r="M19" s="15"/>
      <c r="N19" s="15"/>
      <c r="O19" s="15"/>
      <c r="P19" s="19"/>
      <c r="Q19" s="19"/>
      <c r="R19" s="15"/>
      <c r="S19" s="15"/>
      <c r="T19" s="15"/>
      <c r="U19" s="15"/>
      <c r="V19" s="20"/>
      <c r="W19" s="21"/>
      <c r="X19" s="22"/>
      <c r="Y19" s="22"/>
      <c r="Z19" s="23"/>
      <c r="AB19" s="24"/>
      <c r="AC19" s="25"/>
      <c r="AD19" s="26"/>
    </row>
    <row r="20" spans="2:30" ht="18" customHeight="1" x14ac:dyDescent="0.4">
      <c r="B20" s="14">
        <v>18</v>
      </c>
      <c r="C20" s="29"/>
      <c r="D20" s="17"/>
      <c r="E20" s="15"/>
      <c r="F20" s="15"/>
      <c r="G20" s="15"/>
      <c r="H20" s="18"/>
      <c r="I20" s="15"/>
      <c r="J20" s="15"/>
      <c r="K20" s="15"/>
      <c r="L20" s="18"/>
      <c r="M20" s="15"/>
      <c r="N20" s="15"/>
      <c r="O20" s="15"/>
      <c r="P20" s="19"/>
      <c r="Q20" s="19"/>
      <c r="R20" s="15"/>
      <c r="S20" s="15"/>
      <c r="T20" s="15"/>
      <c r="U20" s="15"/>
      <c r="V20" s="20"/>
      <c r="W20" s="21"/>
      <c r="X20" s="22"/>
      <c r="Y20" s="22"/>
      <c r="Z20" s="23"/>
      <c r="AB20" s="24"/>
      <c r="AC20" s="25"/>
      <c r="AD20" s="26"/>
    </row>
    <row r="21" spans="2:30" ht="18" customHeight="1" x14ac:dyDescent="0.4">
      <c r="B21" s="14">
        <v>19</v>
      </c>
      <c r="C21" s="29"/>
      <c r="D21" s="17"/>
      <c r="E21" s="15"/>
      <c r="F21" s="15"/>
      <c r="G21" s="15"/>
      <c r="H21" s="18"/>
      <c r="I21" s="15"/>
      <c r="J21" s="15"/>
      <c r="K21" s="15"/>
      <c r="L21" s="18"/>
      <c r="M21" s="15"/>
      <c r="N21" s="15"/>
      <c r="O21" s="15"/>
      <c r="P21" s="19"/>
      <c r="Q21" s="19"/>
      <c r="R21" s="15"/>
      <c r="S21" s="15"/>
      <c r="T21" s="15"/>
      <c r="U21" s="15"/>
      <c r="V21" s="20"/>
      <c r="W21" s="21"/>
      <c r="X21" s="22"/>
      <c r="Y21" s="22"/>
      <c r="Z21" s="23"/>
      <c r="AB21" s="24"/>
      <c r="AC21" s="25"/>
      <c r="AD21" s="26"/>
    </row>
    <row r="22" spans="2:30" ht="18" customHeight="1" x14ac:dyDescent="0.4">
      <c r="B22" s="14">
        <v>20</v>
      </c>
      <c r="C22" s="30"/>
      <c r="D22" s="17"/>
      <c r="E22" s="15"/>
      <c r="F22" s="15"/>
      <c r="G22" s="15"/>
      <c r="H22" s="18"/>
      <c r="I22" s="15"/>
      <c r="J22" s="15"/>
      <c r="K22" s="15"/>
      <c r="L22" s="18"/>
      <c r="M22" s="15"/>
      <c r="N22" s="15"/>
      <c r="O22" s="15"/>
      <c r="P22" s="19"/>
      <c r="Q22" s="19"/>
      <c r="R22" s="15"/>
      <c r="S22" s="15"/>
      <c r="T22" s="15"/>
      <c r="U22" s="15"/>
      <c r="V22" s="20"/>
      <c r="W22" s="21"/>
      <c r="X22" s="22"/>
      <c r="Y22" s="22"/>
      <c r="Z22" s="23"/>
      <c r="AB22" s="24"/>
      <c r="AC22" s="25"/>
      <c r="AD22" s="26"/>
    </row>
  </sheetData>
  <autoFilter ref="A2:AA8" xr:uid="{B8DCDE21-E9DE-487F-B373-65D33C35D95B}"/>
  <mergeCells count="4">
    <mergeCell ref="E1:O1"/>
    <mergeCell ref="P1:U1"/>
    <mergeCell ref="W1:Z1"/>
    <mergeCell ref="AC1:AD1"/>
  </mergeCells>
  <phoneticPr fontId="1"/>
  <conditionalFormatting sqref="E3:L22">
    <cfRule type="expression" dxfId="2" priority="1">
      <formula>$D3="3:弁護士・行政書士"</formula>
    </cfRule>
  </conditionalFormatting>
  <dataValidations count="1">
    <dataValidation type="list" allowBlank="1" showInputMessage="1" showErrorMessage="1" sqref="D3:D22" xr:uid="{B997FBDD-C940-4E99-9653-F8720DB5D48A}">
      <formula1>"3：弁護士・行政書士,4：外国人本人,5：法定代理人,6：配偶者・子・父又は母等（法定代理人を除く）"</formula1>
    </dataValidation>
  </dataValidations>
  <pageMargins left="0.7" right="0.7" top="0.75" bottom="0.75" header="0.3" footer="0.3"/>
  <pageSetup paperSize="9" orientation="portrait" horizontalDpi="30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EF1CC2D-A44A-4690-9DB7-0934AFB8B7E9}">
          <x14:formula1>
            <xm:f>参照!$E$3:$E$71</xm:f>
          </x14:formula1>
          <xm:sqref>E3:E22</xm:sqref>
        </x14:dataValidation>
        <x14:dataValidation type="list" allowBlank="1" showInputMessage="1" showErrorMessage="1" xr:uid="{D9EA6137-4E05-4F54-9D85-A99C461E7BA3}">
          <x14:formula1>
            <xm:f>参照!$A$3</xm:f>
          </x14:formula1>
          <xm:sqref>C3:C22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ED227-A706-4907-AF29-19C6D48CAC57}">
  <dimension ref="A1:AD22"/>
  <sheetViews>
    <sheetView tabSelected="1" zoomScaleNormal="100" workbookViewId="0">
      <pane xSplit="5" ySplit="2" topLeftCell="F3" activePane="bottomRight" state="frozen"/>
      <selection pane="topRight" activeCell="AC1" sqref="AC1"/>
      <selection pane="bottomLeft" activeCell="A3" sqref="A3"/>
      <selection pane="bottomRight"/>
    </sheetView>
  </sheetViews>
  <sheetFormatPr defaultColWidth="3.25" defaultRowHeight="18" customHeight="1" x14ac:dyDescent="0.4"/>
  <cols>
    <col min="1" max="1" width="3.25" style="1"/>
    <col min="2" max="2" width="3.5" style="1" bestFit="1" customWidth="1"/>
    <col min="3" max="3" width="9.125" style="1" customWidth="1"/>
    <col min="4" max="4" width="25.125" style="1" customWidth="1"/>
    <col min="5" max="5" width="36.75" style="1" customWidth="1"/>
    <col min="6" max="6" width="35.375" style="1" customWidth="1"/>
    <col min="7" max="7" width="18.625" style="1" bestFit="1" customWidth="1"/>
    <col min="8" max="8" width="9" style="1" bestFit="1" customWidth="1"/>
    <col min="9" max="9" width="12.75" style="1" bestFit="1" customWidth="1"/>
    <col min="10" max="10" width="21" style="1" bestFit="1" customWidth="1"/>
    <col min="11" max="11" width="31.75" style="1" bestFit="1" customWidth="1"/>
    <col min="12" max="12" width="16.75" style="1" bestFit="1" customWidth="1"/>
    <col min="13" max="13" width="19.375" style="1" customWidth="1"/>
    <col min="14" max="14" width="15.125" style="1" customWidth="1"/>
    <col min="15" max="15" width="14.625" style="1" customWidth="1"/>
    <col min="16" max="17" width="25.125" style="1" customWidth="1"/>
    <col min="18" max="26" width="20" style="1" customWidth="1"/>
    <col min="27" max="27" width="3.25" style="1"/>
    <col min="28" max="28" width="25" style="27" customWidth="1"/>
    <col min="29" max="30" width="10.25" style="28" customWidth="1"/>
    <col min="31" max="16384" width="3.25" style="1"/>
  </cols>
  <sheetData>
    <row r="1" spans="1:30" ht="18" customHeight="1" x14ac:dyDescent="0.4">
      <c r="B1" s="1" t="s">
        <v>26</v>
      </c>
      <c r="F1" s="31" t="s">
        <v>0</v>
      </c>
      <c r="G1" s="31"/>
      <c r="H1" s="31"/>
      <c r="I1" s="31"/>
      <c r="J1" s="31"/>
      <c r="K1" s="31"/>
      <c r="L1" s="31"/>
      <c r="M1" s="31"/>
      <c r="N1" s="31"/>
      <c r="O1" s="31"/>
      <c r="P1" s="32" t="s">
        <v>249</v>
      </c>
      <c r="Q1" s="32"/>
      <c r="R1" s="32"/>
      <c r="S1" s="32"/>
      <c r="T1" s="32"/>
      <c r="U1" s="32"/>
      <c r="V1" s="3"/>
      <c r="W1" s="33" t="s">
        <v>1</v>
      </c>
      <c r="X1" s="34"/>
      <c r="Y1" s="34"/>
      <c r="Z1" s="34"/>
      <c r="AB1" s="4"/>
      <c r="AC1" s="35" t="s">
        <v>25</v>
      </c>
      <c r="AD1" s="36"/>
    </row>
    <row r="2" spans="1:30" ht="18" customHeight="1" x14ac:dyDescent="0.4">
      <c r="B2" s="5" t="s">
        <v>2</v>
      </c>
      <c r="C2" s="6" t="s">
        <v>4</v>
      </c>
      <c r="D2" s="7" t="s">
        <v>3</v>
      </c>
      <c r="E2" s="7" t="s">
        <v>31</v>
      </c>
      <c r="F2" s="8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9" t="s">
        <v>12</v>
      </c>
      <c r="N2" s="6" t="s">
        <v>13</v>
      </c>
      <c r="O2" s="6" t="s">
        <v>14</v>
      </c>
      <c r="P2" s="10" t="s">
        <v>15</v>
      </c>
      <c r="Q2" s="10" t="s">
        <v>16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17</v>
      </c>
      <c r="X2" s="10" t="s">
        <v>18</v>
      </c>
      <c r="Y2" s="10" t="s">
        <v>19</v>
      </c>
      <c r="Z2" s="10" t="s">
        <v>20</v>
      </c>
      <c r="AB2" s="11" t="s">
        <v>22</v>
      </c>
      <c r="AC2" s="12" t="s">
        <v>23</v>
      </c>
      <c r="AD2" s="12" t="s">
        <v>24</v>
      </c>
    </row>
    <row r="3" spans="1:30" ht="18" customHeight="1" x14ac:dyDescent="0.4">
      <c r="A3" s="13"/>
      <c r="B3" s="14">
        <v>1</v>
      </c>
      <c r="C3" s="15"/>
      <c r="D3" s="16"/>
      <c r="E3" s="15"/>
      <c r="F3" s="15"/>
      <c r="G3" s="15"/>
      <c r="H3" s="15"/>
      <c r="I3" s="18"/>
      <c r="J3" s="15"/>
      <c r="K3" s="15"/>
      <c r="L3" s="15"/>
      <c r="M3" s="18"/>
      <c r="N3" s="15"/>
      <c r="O3" s="15"/>
      <c r="P3" s="19"/>
      <c r="Q3" s="19"/>
      <c r="R3" s="15"/>
      <c r="S3" s="15"/>
      <c r="T3" s="15"/>
      <c r="U3" s="15"/>
      <c r="V3" s="20"/>
      <c r="W3" s="21"/>
      <c r="X3" s="22"/>
      <c r="Y3" s="22"/>
      <c r="Z3" s="23"/>
      <c r="AB3" s="24"/>
      <c r="AC3" s="25"/>
      <c r="AD3" s="26"/>
    </row>
    <row r="4" spans="1:30" ht="18" customHeight="1" x14ac:dyDescent="0.4">
      <c r="B4" s="14">
        <v>2</v>
      </c>
      <c r="C4" s="15"/>
      <c r="D4" s="16"/>
      <c r="E4" s="15"/>
      <c r="F4" s="15"/>
      <c r="G4" s="15"/>
      <c r="H4" s="15"/>
      <c r="I4" s="18"/>
      <c r="J4" s="15"/>
      <c r="K4" s="15"/>
      <c r="L4" s="15"/>
      <c r="M4" s="18"/>
      <c r="N4" s="15"/>
      <c r="O4" s="15"/>
      <c r="P4" s="19"/>
      <c r="Q4" s="19"/>
      <c r="R4" s="15"/>
      <c r="S4" s="15"/>
      <c r="T4" s="15"/>
      <c r="U4" s="15"/>
      <c r="V4" s="20"/>
      <c r="W4" s="21"/>
      <c r="X4" s="22"/>
      <c r="Y4" s="22"/>
      <c r="Z4" s="23"/>
      <c r="AB4" s="24"/>
      <c r="AC4" s="25"/>
      <c r="AD4" s="26"/>
    </row>
    <row r="5" spans="1:30" ht="18" customHeight="1" x14ac:dyDescent="0.4">
      <c r="B5" s="14">
        <v>3</v>
      </c>
      <c r="C5" s="15"/>
      <c r="D5" s="16"/>
      <c r="E5" s="15"/>
      <c r="F5" s="15"/>
      <c r="G5" s="15"/>
      <c r="H5" s="15"/>
      <c r="I5" s="18"/>
      <c r="J5" s="15"/>
      <c r="K5" s="15"/>
      <c r="L5" s="15"/>
      <c r="M5" s="18"/>
      <c r="N5" s="15"/>
      <c r="O5" s="15"/>
      <c r="P5" s="19"/>
      <c r="Q5" s="19"/>
      <c r="R5" s="15"/>
      <c r="S5" s="15"/>
      <c r="T5" s="15"/>
      <c r="U5" s="15"/>
      <c r="V5" s="20"/>
      <c r="W5" s="21"/>
      <c r="X5" s="22"/>
      <c r="Y5" s="22"/>
      <c r="Z5" s="23"/>
      <c r="AB5" s="24"/>
      <c r="AC5" s="25"/>
      <c r="AD5" s="26"/>
    </row>
    <row r="6" spans="1:30" ht="18" customHeight="1" x14ac:dyDescent="0.4">
      <c r="B6" s="14">
        <v>4</v>
      </c>
      <c r="C6" s="15"/>
      <c r="D6" s="16"/>
      <c r="E6" s="15"/>
      <c r="F6" s="15"/>
      <c r="G6" s="15"/>
      <c r="H6" s="15"/>
      <c r="I6" s="18"/>
      <c r="J6" s="15"/>
      <c r="K6" s="15"/>
      <c r="L6" s="15"/>
      <c r="M6" s="18"/>
      <c r="N6" s="15"/>
      <c r="O6" s="15"/>
      <c r="P6" s="19"/>
      <c r="Q6" s="19"/>
      <c r="R6" s="15"/>
      <c r="S6" s="15"/>
      <c r="T6" s="15"/>
      <c r="U6" s="15"/>
      <c r="V6" s="20"/>
      <c r="W6" s="21"/>
      <c r="X6" s="22"/>
      <c r="Y6" s="22"/>
      <c r="Z6" s="23"/>
      <c r="AB6" s="24"/>
      <c r="AC6" s="25"/>
      <c r="AD6" s="26"/>
    </row>
    <row r="7" spans="1:30" ht="18" customHeight="1" x14ac:dyDescent="0.4">
      <c r="B7" s="14">
        <v>5</v>
      </c>
      <c r="C7" s="15"/>
      <c r="D7" s="16"/>
      <c r="E7" s="15"/>
      <c r="F7" s="15"/>
      <c r="G7" s="15"/>
      <c r="H7" s="15"/>
      <c r="I7" s="18"/>
      <c r="J7" s="15"/>
      <c r="K7" s="15"/>
      <c r="L7" s="15"/>
      <c r="M7" s="18"/>
      <c r="N7" s="15"/>
      <c r="O7" s="15"/>
      <c r="P7" s="19"/>
      <c r="Q7" s="19"/>
      <c r="R7" s="15"/>
      <c r="S7" s="15"/>
      <c r="T7" s="15"/>
      <c r="U7" s="15"/>
      <c r="V7" s="20"/>
      <c r="W7" s="21"/>
      <c r="X7" s="22"/>
      <c r="Y7" s="22"/>
      <c r="Z7" s="23"/>
      <c r="AB7" s="24"/>
      <c r="AC7" s="25"/>
      <c r="AD7" s="26"/>
    </row>
    <row r="8" spans="1:30" ht="18" customHeight="1" x14ac:dyDescent="0.4">
      <c r="B8" s="14">
        <v>6</v>
      </c>
      <c r="C8" s="15"/>
      <c r="D8" s="16"/>
      <c r="E8" s="15"/>
      <c r="F8" s="15"/>
      <c r="G8" s="15"/>
      <c r="H8" s="15"/>
      <c r="I8" s="18"/>
      <c r="J8" s="15"/>
      <c r="K8" s="15"/>
      <c r="L8" s="15"/>
      <c r="M8" s="18"/>
      <c r="N8" s="15"/>
      <c r="O8" s="15"/>
      <c r="P8" s="19"/>
      <c r="Q8" s="19"/>
      <c r="R8" s="15"/>
      <c r="S8" s="15"/>
      <c r="T8" s="15"/>
      <c r="U8" s="15"/>
      <c r="V8" s="20"/>
      <c r="W8" s="21"/>
      <c r="X8" s="22"/>
      <c r="Y8" s="22"/>
      <c r="Z8" s="23"/>
      <c r="AB8" s="24"/>
      <c r="AC8" s="25"/>
      <c r="AD8" s="26"/>
    </row>
    <row r="9" spans="1:30" ht="18" customHeight="1" x14ac:dyDescent="0.4">
      <c r="B9" s="14">
        <v>7</v>
      </c>
      <c r="C9" s="15"/>
      <c r="D9" s="16"/>
      <c r="E9" s="15"/>
      <c r="F9" s="15"/>
      <c r="G9" s="15"/>
      <c r="H9" s="15"/>
      <c r="I9" s="18"/>
      <c r="J9" s="15"/>
      <c r="K9" s="15"/>
      <c r="L9" s="15"/>
      <c r="M9" s="18"/>
      <c r="N9" s="15"/>
      <c r="O9" s="15"/>
      <c r="P9" s="19"/>
      <c r="Q9" s="19"/>
      <c r="R9" s="15"/>
      <c r="S9" s="15"/>
      <c r="T9" s="15"/>
      <c r="U9" s="15"/>
      <c r="V9" s="20"/>
      <c r="W9" s="21"/>
      <c r="X9" s="22"/>
      <c r="Y9" s="22"/>
      <c r="Z9" s="23"/>
      <c r="AB9" s="24"/>
      <c r="AC9" s="25"/>
      <c r="AD9" s="26"/>
    </row>
    <row r="10" spans="1:30" ht="18" customHeight="1" x14ac:dyDescent="0.4">
      <c r="B10" s="14">
        <v>8</v>
      </c>
      <c r="C10" s="15"/>
      <c r="D10" s="16"/>
      <c r="E10" s="15"/>
      <c r="F10" s="15"/>
      <c r="G10" s="15"/>
      <c r="H10" s="15"/>
      <c r="I10" s="18"/>
      <c r="J10" s="15"/>
      <c r="K10" s="15"/>
      <c r="L10" s="15"/>
      <c r="M10" s="18"/>
      <c r="N10" s="15"/>
      <c r="O10" s="15"/>
      <c r="P10" s="19"/>
      <c r="Q10" s="19"/>
      <c r="R10" s="15"/>
      <c r="S10" s="15"/>
      <c r="T10" s="15"/>
      <c r="U10" s="15"/>
      <c r="V10" s="20"/>
      <c r="W10" s="21"/>
      <c r="X10" s="22"/>
      <c r="Y10" s="22"/>
      <c r="Z10" s="23"/>
      <c r="AB10" s="24"/>
      <c r="AC10" s="25"/>
      <c r="AD10" s="26"/>
    </row>
    <row r="11" spans="1:30" ht="18" customHeight="1" x14ac:dyDescent="0.4">
      <c r="B11" s="14">
        <v>9</v>
      </c>
      <c r="C11" s="15"/>
      <c r="D11" s="16"/>
      <c r="E11" s="15"/>
      <c r="F11" s="15"/>
      <c r="G11" s="15"/>
      <c r="H11" s="15"/>
      <c r="I11" s="18"/>
      <c r="J11" s="15"/>
      <c r="K11" s="15"/>
      <c r="L11" s="15"/>
      <c r="M11" s="18"/>
      <c r="N11" s="15"/>
      <c r="O11" s="15"/>
      <c r="P11" s="19"/>
      <c r="Q11" s="19"/>
      <c r="R11" s="15"/>
      <c r="S11" s="15"/>
      <c r="T11" s="15"/>
      <c r="U11" s="15"/>
      <c r="V11" s="20"/>
      <c r="W11" s="21"/>
      <c r="X11" s="22"/>
      <c r="Y11" s="22"/>
      <c r="Z11" s="23"/>
      <c r="AB11" s="24"/>
      <c r="AC11" s="25"/>
      <c r="AD11" s="26"/>
    </row>
    <row r="12" spans="1:30" ht="18" customHeight="1" x14ac:dyDescent="0.4">
      <c r="B12" s="14">
        <v>10</v>
      </c>
      <c r="C12" s="15"/>
      <c r="D12" s="16"/>
      <c r="E12" s="15"/>
      <c r="F12" s="15"/>
      <c r="G12" s="15"/>
      <c r="H12" s="15"/>
      <c r="I12" s="18"/>
      <c r="J12" s="15"/>
      <c r="K12" s="15"/>
      <c r="L12" s="15"/>
      <c r="M12" s="18"/>
      <c r="N12" s="15"/>
      <c r="O12" s="15"/>
      <c r="P12" s="19"/>
      <c r="Q12" s="19"/>
      <c r="R12" s="15"/>
      <c r="S12" s="15"/>
      <c r="T12" s="15"/>
      <c r="U12" s="15"/>
      <c r="V12" s="20"/>
      <c r="W12" s="21"/>
      <c r="X12" s="22"/>
      <c r="Y12" s="22"/>
      <c r="Z12" s="23"/>
      <c r="AB12" s="24"/>
      <c r="AC12" s="25"/>
      <c r="AD12" s="26"/>
    </row>
    <row r="13" spans="1:30" ht="18" customHeight="1" x14ac:dyDescent="0.4">
      <c r="B13" s="14">
        <v>11</v>
      </c>
      <c r="C13" s="15"/>
      <c r="D13" s="16"/>
      <c r="E13" s="15"/>
      <c r="F13" s="15"/>
      <c r="G13" s="15"/>
      <c r="H13" s="15"/>
      <c r="I13" s="18"/>
      <c r="J13" s="15"/>
      <c r="K13" s="15"/>
      <c r="L13" s="15"/>
      <c r="M13" s="18"/>
      <c r="N13" s="15"/>
      <c r="O13" s="15"/>
      <c r="P13" s="19"/>
      <c r="Q13" s="19"/>
      <c r="R13" s="15"/>
      <c r="S13" s="15"/>
      <c r="T13" s="15"/>
      <c r="U13" s="15"/>
      <c r="V13" s="20"/>
      <c r="W13" s="21"/>
      <c r="X13" s="22"/>
      <c r="Y13" s="22"/>
      <c r="Z13" s="23"/>
      <c r="AB13" s="24"/>
      <c r="AC13" s="25"/>
      <c r="AD13" s="26"/>
    </row>
    <row r="14" spans="1:30" ht="18" customHeight="1" x14ac:dyDescent="0.4">
      <c r="B14" s="14">
        <v>12</v>
      </c>
      <c r="C14" s="15"/>
      <c r="D14" s="16"/>
      <c r="E14" s="15"/>
      <c r="F14" s="15"/>
      <c r="G14" s="15"/>
      <c r="H14" s="15"/>
      <c r="I14" s="18"/>
      <c r="J14" s="15"/>
      <c r="K14" s="15"/>
      <c r="L14" s="15"/>
      <c r="M14" s="18"/>
      <c r="N14" s="15"/>
      <c r="O14" s="15"/>
      <c r="P14" s="19"/>
      <c r="Q14" s="19"/>
      <c r="R14" s="15"/>
      <c r="S14" s="15"/>
      <c r="T14" s="15"/>
      <c r="U14" s="15"/>
      <c r="V14" s="20"/>
      <c r="W14" s="21"/>
      <c r="X14" s="22"/>
      <c r="Y14" s="22"/>
      <c r="Z14" s="23"/>
      <c r="AB14" s="24"/>
      <c r="AC14" s="25"/>
      <c r="AD14" s="26"/>
    </row>
    <row r="15" spans="1:30" ht="18" customHeight="1" x14ac:dyDescent="0.4">
      <c r="B15" s="14">
        <v>13</v>
      </c>
      <c r="C15" s="15"/>
      <c r="D15" s="16"/>
      <c r="E15" s="15"/>
      <c r="F15" s="15"/>
      <c r="G15" s="15"/>
      <c r="H15" s="15"/>
      <c r="I15" s="18"/>
      <c r="J15" s="15"/>
      <c r="K15" s="15"/>
      <c r="L15" s="15"/>
      <c r="M15" s="18"/>
      <c r="N15" s="15"/>
      <c r="O15" s="15"/>
      <c r="P15" s="19"/>
      <c r="Q15" s="19"/>
      <c r="R15" s="15"/>
      <c r="S15" s="15"/>
      <c r="T15" s="15"/>
      <c r="U15" s="15"/>
      <c r="V15" s="20"/>
      <c r="W15" s="21"/>
      <c r="X15" s="22"/>
      <c r="Y15" s="22"/>
      <c r="Z15" s="23"/>
      <c r="AB15" s="24"/>
      <c r="AC15" s="25"/>
      <c r="AD15" s="26"/>
    </row>
    <row r="16" spans="1:30" ht="18" customHeight="1" x14ac:dyDescent="0.4">
      <c r="B16" s="14">
        <v>14</v>
      </c>
      <c r="C16" s="15"/>
      <c r="D16" s="16"/>
      <c r="E16" s="15"/>
      <c r="F16" s="15"/>
      <c r="G16" s="15"/>
      <c r="H16" s="15"/>
      <c r="I16" s="18"/>
      <c r="J16" s="15"/>
      <c r="K16" s="15"/>
      <c r="L16" s="15"/>
      <c r="M16" s="18"/>
      <c r="N16" s="15"/>
      <c r="O16" s="15"/>
      <c r="P16" s="19"/>
      <c r="Q16" s="19"/>
      <c r="R16" s="15"/>
      <c r="S16" s="15"/>
      <c r="T16" s="15"/>
      <c r="U16" s="15"/>
      <c r="V16" s="20"/>
      <c r="W16" s="21"/>
      <c r="X16" s="22"/>
      <c r="Y16" s="22"/>
      <c r="Z16" s="23"/>
      <c r="AB16" s="24"/>
      <c r="AC16" s="25"/>
      <c r="AD16" s="26"/>
    </row>
    <row r="17" spans="2:30" ht="18" customHeight="1" x14ac:dyDescent="0.4">
      <c r="B17" s="14">
        <v>15</v>
      </c>
      <c r="C17" s="15"/>
      <c r="D17" s="16"/>
      <c r="E17" s="15"/>
      <c r="F17" s="15"/>
      <c r="G17" s="15"/>
      <c r="H17" s="15"/>
      <c r="I17" s="18"/>
      <c r="J17" s="15"/>
      <c r="K17" s="15"/>
      <c r="L17" s="15"/>
      <c r="M17" s="18"/>
      <c r="N17" s="15"/>
      <c r="O17" s="15"/>
      <c r="P17" s="19"/>
      <c r="Q17" s="19"/>
      <c r="R17" s="15"/>
      <c r="S17" s="15"/>
      <c r="T17" s="15"/>
      <c r="U17" s="15"/>
      <c r="V17" s="20"/>
      <c r="W17" s="21"/>
      <c r="X17" s="22"/>
      <c r="Y17" s="22"/>
      <c r="Z17" s="23"/>
      <c r="AB17" s="24"/>
      <c r="AC17" s="25"/>
      <c r="AD17" s="26"/>
    </row>
    <row r="18" spans="2:30" ht="18" customHeight="1" x14ac:dyDescent="0.4">
      <c r="B18" s="14">
        <v>16</v>
      </c>
      <c r="C18" s="15"/>
      <c r="D18" s="16"/>
      <c r="E18" s="15"/>
      <c r="F18" s="15"/>
      <c r="G18" s="15"/>
      <c r="H18" s="15"/>
      <c r="I18" s="18"/>
      <c r="J18" s="15"/>
      <c r="K18" s="15"/>
      <c r="L18" s="15"/>
      <c r="M18" s="18"/>
      <c r="N18" s="15"/>
      <c r="O18" s="15"/>
      <c r="P18" s="19"/>
      <c r="Q18" s="19"/>
      <c r="R18" s="15"/>
      <c r="S18" s="15"/>
      <c r="T18" s="15"/>
      <c r="U18" s="15"/>
      <c r="V18" s="20"/>
      <c r="W18" s="21"/>
      <c r="X18" s="22"/>
      <c r="Y18" s="22"/>
      <c r="Z18" s="23"/>
      <c r="AB18" s="24"/>
      <c r="AC18" s="25"/>
      <c r="AD18" s="26"/>
    </row>
    <row r="19" spans="2:30" ht="18" customHeight="1" x14ac:dyDescent="0.4">
      <c r="B19" s="14">
        <v>17</v>
      </c>
      <c r="C19" s="15"/>
      <c r="D19" s="16"/>
      <c r="E19" s="15"/>
      <c r="F19" s="15"/>
      <c r="G19" s="15"/>
      <c r="H19" s="15"/>
      <c r="I19" s="18"/>
      <c r="J19" s="15"/>
      <c r="K19" s="15"/>
      <c r="L19" s="15"/>
      <c r="M19" s="18"/>
      <c r="N19" s="15"/>
      <c r="O19" s="15"/>
      <c r="P19" s="19"/>
      <c r="Q19" s="19"/>
      <c r="R19" s="15"/>
      <c r="S19" s="15"/>
      <c r="T19" s="15"/>
      <c r="U19" s="15"/>
      <c r="V19" s="20"/>
      <c r="W19" s="21"/>
      <c r="X19" s="22"/>
      <c r="Y19" s="22"/>
      <c r="Z19" s="23"/>
      <c r="AB19" s="24"/>
      <c r="AC19" s="25"/>
      <c r="AD19" s="26"/>
    </row>
    <row r="20" spans="2:30" ht="18" customHeight="1" x14ac:dyDescent="0.4">
      <c r="B20" s="14">
        <v>18</v>
      </c>
      <c r="C20" s="15"/>
      <c r="D20" s="16"/>
      <c r="E20" s="15"/>
      <c r="F20" s="15"/>
      <c r="G20" s="15"/>
      <c r="H20" s="15"/>
      <c r="I20" s="18"/>
      <c r="J20" s="15"/>
      <c r="K20" s="15"/>
      <c r="L20" s="15"/>
      <c r="M20" s="18"/>
      <c r="N20" s="15"/>
      <c r="O20" s="15"/>
      <c r="P20" s="19"/>
      <c r="Q20" s="19"/>
      <c r="R20" s="15"/>
      <c r="S20" s="15"/>
      <c r="T20" s="15"/>
      <c r="U20" s="15"/>
      <c r="V20" s="20"/>
      <c r="W20" s="21"/>
      <c r="X20" s="22"/>
      <c r="Y20" s="22"/>
      <c r="Z20" s="23"/>
      <c r="AB20" s="24"/>
      <c r="AC20" s="25"/>
      <c r="AD20" s="26"/>
    </row>
    <row r="21" spans="2:30" ht="18" customHeight="1" x14ac:dyDescent="0.4">
      <c r="B21" s="14">
        <v>19</v>
      </c>
      <c r="C21" s="15"/>
      <c r="D21" s="16"/>
      <c r="E21" s="15"/>
      <c r="F21" s="15"/>
      <c r="G21" s="15"/>
      <c r="H21" s="15"/>
      <c r="I21" s="18"/>
      <c r="J21" s="15"/>
      <c r="K21" s="15"/>
      <c r="L21" s="15"/>
      <c r="M21" s="18"/>
      <c r="N21" s="15"/>
      <c r="O21" s="15"/>
      <c r="P21" s="19"/>
      <c r="Q21" s="19"/>
      <c r="R21" s="15"/>
      <c r="S21" s="15"/>
      <c r="T21" s="15"/>
      <c r="U21" s="15"/>
      <c r="V21" s="20"/>
      <c r="W21" s="21"/>
      <c r="X21" s="22"/>
      <c r="Y21" s="22"/>
      <c r="Z21" s="23"/>
      <c r="AB21" s="24"/>
      <c r="AC21" s="25"/>
      <c r="AD21" s="26"/>
    </row>
    <row r="22" spans="2:30" ht="18" customHeight="1" x14ac:dyDescent="0.4">
      <c r="B22" s="14">
        <v>20</v>
      </c>
      <c r="C22" s="15"/>
      <c r="D22" s="17"/>
      <c r="E22" s="15"/>
      <c r="F22" s="15"/>
      <c r="G22" s="15"/>
      <c r="H22" s="15"/>
      <c r="I22" s="18"/>
      <c r="J22" s="15"/>
      <c r="K22" s="15"/>
      <c r="L22" s="15"/>
      <c r="M22" s="18"/>
      <c r="N22" s="15"/>
      <c r="O22" s="15"/>
      <c r="P22" s="19"/>
      <c r="Q22" s="19"/>
      <c r="R22" s="15"/>
      <c r="S22" s="15"/>
      <c r="T22" s="15"/>
      <c r="U22" s="15"/>
      <c r="V22" s="20"/>
      <c r="W22" s="21"/>
      <c r="X22" s="22"/>
      <c r="Y22" s="22"/>
      <c r="Z22" s="23"/>
      <c r="AB22" s="24"/>
      <c r="AC22" s="25"/>
      <c r="AD22" s="26"/>
    </row>
  </sheetData>
  <autoFilter ref="A2:AA8" xr:uid="{B8DCDE21-E9DE-487F-B373-65D33C35D95B}"/>
  <mergeCells count="4">
    <mergeCell ref="F1:O1"/>
    <mergeCell ref="P1:U1"/>
    <mergeCell ref="W1:Z1"/>
    <mergeCell ref="AC1:AD1"/>
  </mergeCells>
  <phoneticPr fontId="1"/>
  <conditionalFormatting sqref="E3:F22">
    <cfRule type="expression" dxfId="1" priority="1">
      <formula>#REF!="3:弁護士・行政書士"</formula>
    </cfRule>
  </conditionalFormatting>
  <conditionalFormatting sqref="G3:M22">
    <cfRule type="expression" dxfId="0" priority="4">
      <formula>$D3="在留認定証明書交付"</formula>
    </cfRule>
  </conditionalFormatting>
  <dataValidations count="1">
    <dataValidation type="list" allowBlank="1" showInputMessage="1" showErrorMessage="1" sqref="D4:D22" xr:uid="{DD2D5FCB-A67E-4C3D-8255-80D1E6FF8D9F}">
      <formula1>"在留認定証明書交付,在留資格取得,在留期間更新,在留資格変更,就労証明書交付"</formula1>
    </dataValidation>
  </dataValidations>
  <pageMargins left="0.7" right="0.7" top="0.75" bottom="0.75" header="0.3" footer="0.3"/>
  <pageSetup paperSize="9" orientation="portrait" horizontalDpi="30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A267B58-8A22-4A49-90CD-6C7597C86A31}">
          <x14:formula1>
            <xm:f>参照!$E$3:$E$71</xm:f>
          </x14:formula1>
          <xm:sqref>F3:F22 E3:E22</xm:sqref>
        </x14:dataValidation>
        <x14:dataValidation type="list" allowBlank="1" showInputMessage="1" showErrorMessage="1" xr:uid="{155BE09E-26E8-4A54-9E09-A56DD1C1ACEF}">
          <x14:formula1>
            <xm:f>参照!$B$3:$B$7</xm:f>
          </x14:formula1>
          <xm:sqref>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FB9A6-204F-412D-81BA-C3906CF566A0}">
  <sheetPr>
    <tabColor theme="1"/>
  </sheetPr>
  <dimension ref="A1:K72"/>
  <sheetViews>
    <sheetView workbookViewId="0">
      <selection activeCell="G2" sqref="G2"/>
    </sheetView>
  </sheetViews>
  <sheetFormatPr defaultColWidth="22.625" defaultRowHeight="13.5" x14ac:dyDescent="0.4"/>
  <cols>
    <col min="1" max="1" width="22.625" style="1"/>
    <col min="2" max="2" width="26.875" style="1" bestFit="1" customWidth="1"/>
    <col min="3" max="3" width="47.375" style="1" bestFit="1" customWidth="1"/>
    <col min="4" max="4" width="63" style="1" bestFit="1" customWidth="1"/>
    <col min="5" max="5" width="106" style="1" customWidth="1"/>
    <col min="6" max="7" width="22.625" style="1"/>
    <col min="8" max="9" width="5.5" style="1" bestFit="1" customWidth="1"/>
    <col min="10" max="16384" width="22.625" style="1"/>
  </cols>
  <sheetData>
    <row r="1" spans="1:11" x14ac:dyDescent="0.4">
      <c r="A1" s="2" t="s">
        <v>34</v>
      </c>
      <c r="B1" s="2"/>
      <c r="C1" s="2" t="s">
        <v>43</v>
      </c>
      <c r="D1" s="2"/>
      <c r="E1" s="2" t="s">
        <v>49</v>
      </c>
      <c r="G1" s="1" t="s">
        <v>295</v>
      </c>
      <c r="H1" s="1" t="s">
        <v>71</v>
      </c>
      <c r="I1" s="1" t="s">
        <v>72</v>
      </c>
      <c r="J1" s="1" t="s">
        <v>50</v>
      </c>
      <c r="K1" s="1" t="str">
        <f>CONCATENATE("区分",MID(H1,3,1),"（",MID(H1,3,2),"：",J1,"）")</f>
        <v>区分I（I1：教授）</v>
      </c>
    </row>
    <row r="2" spans="1:11" x14ac:dyDescent="0.4">
      <c r="A2" s="2" t="s">
        <v>41</v>
      </c>
      <c r="B2" s="2" t="s">
        <v>26</v>
      </c>
      <c r="C2" s="2" t="s">
        <v>41</v>
      </c>
      <c r="D2" s="2" t="s">
        <v>26</v>
      </c>
      <c r="E2" s="2"/>
      <c r="H2" s="1" t="s">
        <v>73</v>
      </c>
      <c r="I2" s="1" t="s">
        <v>74</v>
      </c>
      <c r="J2" s="1" t="s">
        <v>51</v>
      </c>
      <c r="K2" s="1" t="str">
        <f t="shared" ref="K2:K20" si="0">CONCATENATE("区分",MID(H2,3,1),"（",MID(H2,3,2),"：",J2,"）")</f>
        <v>区分I（I2：教育）</v>
      </c>
    </row>
    <row r="3" spans="1:11" x14ac:dyDescent="0.4">
      <c r="A3" s="1" t="s">
        <v>35</v>
      </c>
      <c r="B3" s="1" t="s">
        <v>36</v>
      </c>
      <c r="C3" s="1" t="s">
        <v>33</v>
      </c>
      <c r="D3" s="1" t="s">
        <v>44</v>
      </c>
      <c r="E3" s="1" t="s">
        <v>225</v>
      </c>
      <c r="H3" s="1" t="s">
        <v>87</v>
      </c>
      <c r="I3" s="1" t="s">
        <v>88</v>
      </c>
      <c r="J3" s="1" t="s">
        <v>52</v>
      </c>
      <c r="K3" s="1" t="str">
        <f t="shared" si="0"/>
        <v>区分J（J1：芸術）</v>
      </c>
    </row>
    <row r="4" spans="1:11" x14ac:dyDescent="0.4">
      <c r="B4" s="1" t="s">
        <v>37</v>
      </c>
      <c r="C4" s="1" t="s">
        <v>32</v>
      </c>
      <c r="D4" s="1" t="s">
        <v>45</v>
      </c>
      <c r="E4" s="1" t="s">
        <v>226</v>
      </c>
      <c r="H4" s="1" t="s">
        <v>89</v>
      </c>
      <c r="I4" s="1" t="s">
        <v>90</v>
      </c>
      <c r="J4" s="1" t="s">
        <v>53</v>
      </c>
      <c r="K4" s="1" t="str">
        <f t="shared" si="0"/>
        <v>区分J（J2：文化活動）</v>
      </c>
    </row>
    <row r="5" spans="1:11" x14ac:dyDescent="0.4">
      <c r="B5" s="1" t="s">
        <v>38</v>
      </c>
      <c r="C5" s="1" t="s">
        <v>42</v>
      </c>
      <c r="D5" s="1" t="s">
        <v>46</v>
      </c>
      <c r="E5" s="1" t="s">
        <v>227</v>
      </c>
      <c r="H5" s="1" t="s">
        <v>97</v>
      </c>
      <c r="I5" s="1" t="s">
        <v>98</v>
      </c>
      <c r="J5" s="1" t="s">
        <v>54</v>
      </c>
      <c r="K5" s="1" t="str">
        <f t="shared" si="0"/>
        <v>区分K（K1：宗教）</v>
      </c>
    </row>
    <row r="6" spans="1:11" x14ac:dyDescent="0.4">
      <c r="B6" s="1" t="s">
        <v>39</v>
      </c>
      <c r="C6" s="1" t="s">
        <v>47</v>
      </c>
      <c r="D6" s="1" t="s">
        <v>48</v>
      </c>
      <c r="E6" s="1" t="s">
        <v>228</v>
      </c>
      <c r="H6" s="1" t="s">
        <v>105</v>
      </c>
      <c r="I6" s="1" t="s">
        <v>106</v>
      </c>
      <c r="J6" s="1" t="s">
        <v>107</v>
      </c>
      <c r="K6" s="1" t="str">
        <f t="shared" si="0"/>
        <v>区分L（L1：報道，研究（転勤），企業内転勤）</v>
      </c>
    </row>
    <row r="7" spans="1:11" x14ac:dyDescent="0.4">
      <c r="B7" s="1" t="s">
        <v>40</v>
      </c>
      <c r="E7" s="1" t="s">
        <v>229</v>
      </c>
      <c r="H7" s="1" t="s">
        <v>129</v>
      </c>
      <c r="I7" s="1" t="s">
        <v>130</v>
      </c>
      <c r="J7" s="1" t="s">
        <v>55</v>
      </c>
      <c r="K7" s="1" t="str">
        <f t="shared" si="0"/>
        <v>区分M（M1：経営・管理）</v>
      </c>
    </row>
    <row r="8" spans="1:11" x14ac:dyDescent="0.4">
      <c r="E8" s="1" t="s">
        <v>230</v>
      </c>
      <c r="H8" s="1" t="s">
        <v>137</v>
      </c>
      <c r="I8" s="1" t="s">
        <v>138</v>
      </c>
      <c r="J8" s="1" t="s">
        <v>139</v>
      </c>
      <c r="K8" s="1" t="str">
        <f t="shared" si="0"/>
        <v>区分N（N1：研究，特定活動（特定研究等活動（告示３６号）））</v>
      </c>
    </row>
    <row r="9" spans="1:11" x14ac:dyDescent="0.4">
      <c r="E9" s="1" t="s">
        <v>231</v>
      </c>
      <c r="H9" s="1" t="s">
        <v>140</v>
      </c>
      <c r="I9" s="1" t="s">
        <v>141</v>
      </c>
      <c r="J9" s="1" t="s">
        <v>142</v>
      </c>
      <c r="K9" s="1" t="str">
        <f t="shared" si="0"/>
        <v>区分N（N2：技術・人文知識・国際業務，特定活動（本邦大学卒業者（告示４６号）））</v>
      </c>
    </row>
    <row r="10" spans="1:11" x14ac:dyDescent="0.4">
      <c r="E10" s="1" t="s">
        <v>232</v>
      </c>
      <c r="H10" s="1" t="s">
        <v>143</v>
      </c>
      <c r="I10" s="1" t="s">
        <v>144</v>
      </c>
      <c r="J10" s="1" t="s">
        <v>57</v>
      </c>
      <c r="K10" s="1" t="str">
        <f t="shared" si="0"/>
        <v>区分N（N3：技能）</v>
      </c>
    </row>
    <row r="11" spans="1:11" x14ac:dyDescent="0.4">
      <c r="E11" s="1" t="s">
        <v>233</v>
      </c>
      <c r="H11" s="1" t="s">
        <v>145</v>
      </c>
      <c r="I11" s="1" t="s">
        <v>146</v>
      </c>
      <c r="J11" s="1" t="s">
        <v>58</v>
      </c>
      <c r="K11" s="1" t="str">
        <f t="shared" si="0"/>
        <v>区分N（N5：介護）</v>
      </c>
    </row>
    <row r="12" spans="1:11" x14ac:dyDescent="0.4">
      <c r="E12" s="1" t="s">
        <v>234</v>
      </c>
      <c r="H12" s="1" t="s">
        <v>171</v>
      </c>
      <c r="I12" s="1" t="s">
        <v>172</v>
      </c>
      <c r="J12" s="1" t="s">
        <v>59</v>
      </c>
      <c r="K12" s="1" t="str">
        <f t="shared" si="0"/>
        <v>区分O（O1：興行）</v>
      </c>
    </row>
    <row r="13" spans="1:11" x14ac:dyDescent="0.4">
      <c r="E13" s="1" t="s">
        <v>235</v>
      </c>
      <c r="H13" s="1" t="s">
        <v>179</v>
      </c>
      <c r="I13" s="1" t="s">
        <v>180</v>
      </c>
      <c r="J13" s="1" t="s">
        <v>60</v>
      </c>
      <c r="K13" s="1" t="str">
        <f t="shared" si="0"/>
        <v>区分P（P1：留学）</v>
      </c>
    </row>
    <row r="14" spans="1:11" x14ac:dyDescent="0.4">
      <c r="E14" s="1" t="s">
        <v>236</v>
      </c>
      <c r="H14" s="1" t="s">
        <v>181</v>
      </c>
      <c r="I14" s="1" t="s">
        <v>182</v>
      </c>
      <c r="J14" s="1" t="s">
        <v>61</v>
      </c>
      <c r="K14" s="1" t="str">
        <f t="shared" si="0"/>
        <v>区分Q（Q1：研修）</v>
      </c>
    </row>
    <row r="15" spans="1:11" x14ac:dyDescent="0.4">
      <c r="E15" s="1" t="s">
        <v>237</v>
      </c>
      <c r="H15" s="1" t="s">
        <v>183</v>
      </c>
      <c r="I15" s="1" t="s">
        <v>184</v>
      </c>
      <c r="J15" s="1" t="s">
        <v>185</v>
      </c>
      <c r="K15" s="1" t="str">
        <f t="shared" si="0"/>
        <v>区分R（R1：家族滞在，特定活動（研究活動等家族（告示３８号），本邦大卒者家族（告示４７号），ＥＰＡ家族））</v>
      </c>
    </row>
    <row r="16" spans="1:11" x14ac:dyDescent="0.4">
      <c r="E16" s="1" t="s">
        <v>238</v>
      </c>
      <c r="H16" s="1" t="s">
        <v>186</v>
      </c>
      <c r="I16" s="1" t="s">
        <v>187</v>
      </c>
      <c r="J16" s="1" t="s">
        <v>62</v>
      </c>
      <c r="K16" s="1" t="str">
        <f t="shared" si="0"/>
        <v>区分U（U1：医療）</v>
      </c>
    </row>
    <row r="17" spans="5:11" x14ac:dyDescent="0.4">
      <c r="E17" s="1" t="s">
        <v>239</v>
      </c>
      <c r="H17" s="1" t="s">
        <v>188</v>
      </c>
      <c r="I17" s="1" t="s">
        <v>189</v>
      </c>
      <c r="J17" s="1" t="s">
        <v>63</v>
      </c>
      <c r="K17" s="1" t="str">
        <f t="shared" si="0"/>
        <v>区分U（U2：公用）</v>
      </c>
    </row>
    <row r="18" spans="5:11" x14ac:dyDescent="0.4">
      <c r="E18" s="1" t="s">
        <v>246</v>
      </c>
      <c r="H18" s="1" t="s">
        <v>190</v>
      </c>
      <c r="I18" s="1" t="s">
        <v>191</v>
      </c>
      <c r="J18" s="1" t="s">
        <v>64</v>
      </c>
      <c r="K18" s="1" t="str">
        <f t="shared" si="0"/>
        <v>区分U（U3：法律・会計業務）</v>
      </c>
    </row>
    <row r="19" spans="5:11" x14ac:dyDescent="0.4">
      <c r="E19" s="1" t="s">
        <v>247</v>
      </c>
      <c r="H19" s="1" t="s">
        <v>192</v>
      </c>
      <c r="I19" s="1" t="s">
        <v>193</v>
      </c>
      <c r="J19" s="1" t="s">
        <v>65</v>
      </c>
      <c r="K19" s="1" t="str">
        <f t="shared" si="0"/>
        <v>区分U（U4：特定活動）</v>
      </c>
    </row>
    <row r="20" spans="5:11" x14ac:dyDescent="0.4">
      <c r="E20" s="1" t="s">
        <v>248</v>
      </c>
      <c r="H20" s="1" t="s">
        <v>214</v>
      </c>
      <c r="I20" s="1" t="s">
        <v>215</v>
      </c>
      <c r="J20" s="1" t="s">
        <v>67</v>
      </c>
      <c r="K20" s="1" t="str">
        <f t="shared" si="0"/>
        <v>区分Y（Y1：技能実習）</v>
      </c>
    </row>
    <row r="21" spans="5:11" x14ac:dyDescent="0.4">
      <c r="E21" s="1" t="s">
        <v>240</v>
      </c>
      <c r="H21" s="1" t="s">
        <v>75</v>
      </c>
      <c r="I21" s="1" t="s">
        <v>76</v>
      </c>
      <c r="J21" s="1" t="s">
        <v>50</v>
      </c>
      <c r="K21" s="1" t="str">
        <f>CONCATENATE("区分",MID(H21,3,1),"（",MID(H21,3,2),"：高度専門職第１号イ・",J21,"）")</f>
        <v>区分I（IA：高度専門職第１号イ・教授）</v>
      </c>
    </row>
    <row r="22" spans="5:11" x14ac:dyDescent="0.4">
      <c r="E22" s="1" t="s">
        <v>241</v>
      </c>
      <c r="H22" s="1" t="s">
        <v>91</v>
      </c>
      <c r="I22" s="1" t="s">
        <v>92</v>
      </c>
      <c r="J22" s="1" t="s">
        <v>52</v>
      </c>
      <c r="K22" s="1" t="str">
        <f t="shared" ref="K22:K35" si="1">CONCATENATE("区分",MID(H22,3,1),"（",MID(H22,3,2),"：高度専門職第１号イ・",J22,"）")</f>
        <v>区分J（JA：高度専門職第１号イ・芸術）</v>
      </c>
    </row>
    <row r="23" spans="5:11" x14ac:dyDescent="0.4">
      <c r="E23" s="1" t="s">
        <v>242</v>
      </c>
      <c r="H23" s="1" t="s">
        <v>99</v>
      </c>
      <c r="I23" s="1" t="s">
        <v>100</v>
      </c>
      <c r="J23" s="1" t="s">
        <v>54</v>
      </c>
      <c r="K23" s="1" t="str">
        <f t="shared" si="1"/>
        <v>区分K（KA：高度専門職第１号イ・宗教）</v>
      </c>
    </row>
    <row r="24" spans="5:11" x14ac:dyDescent="0.4">
      <c r="E24" s="1" t="s">
        <v>243</v>
      </c>
      <c r="H24" s="1" t="s">
        <v>108</v>
      </c>
      <c r="I24" s="1" t="s">
        <v>109</v>
      </c>
      <c r="J24" s="1" t="s">
        <v>110</v>
      </c>
      <c r="K24" s="1" t="str">
        <f t="shared" si="1"/>
        <v>区分L（LA：高度専門職第１号イ・報道）</v>
      </c>
    </row>
    <row r="25" spans="5:11" x14ac:dyDescent="0.4">
      <c r="E25" s="1" t="s">
        <v>245</v>
      </c>
      <c r="H25" s="1" t="s">
        <v>131</v>
      </c>
      <c r="I25" s="1" t="s">
        <v>132</v>
      </c>
      <c r="J25" s="1" t="s">
        <v>55</v>
      </c>
      <c r="K25" s="1" t="str">
        <f t="shared" si="1"/>
        <v>区分M（MA：高度専門職第１号イ・経営・管理）</v>
      </c>
    </row>
    <row r="26" spans="5:11" x14ac:dyDescent="0.4">
      <c r="E26" s="1" t="s">
        <v>244</v>
      </c>
      <c r="H26" s="1" t="s">
        <v>194</v>
      </c>
      <c r="I26" s="1" t="s">
        <v>195</v>
      </c>
      <c r="J26" s="1" t="s">
        <v>64</v>
      </c>
      <c r="K26" s="1" t="str">
        <f t="shared" si="1"/>
        <v>区分U（UA：高度専門職第１号イ・法律・会計業務）</v>
      </c>
    </row>
    <row r="27" spans="5:11" x14ac:dyDescent="0.4">
      <c r="E27" s="1" t="s">
        <v>250</v>
      </c>
      <c r="H27" s="1" t="s">
        <v>200</v>
      </c>
      <c r="I27" s="1" t="s">
        <v>201</v>
      </c>
      <c r="J27" s="1" t="s">
        <v>62</v>
      </c>
      <c r="K27" s="1" t="str">
        <f t="shared" si="1"/>
        <v>区分U（UD：高度専門職第１号イ・医療）</v>
      </c>
    </row>
    <row r="28" spans="5:11" x14ac:dyDescent="0.4">
      <c r="E28" s="1" t="s">
        <v>251</v>
      </c>
      <c r="H28" s="1" t="s">
        <v>115</v>
      </c>
      <c r="I28" s="1" t="s">
        <v>116</v>
      </c>
      <c r="J28" s="1" t="s">
        <v>117</v>
      </c>
      <c r="K28" s="1" t="str">
        <f t="shared" si="1"/>
        <v>区分L（LD：高度専門職第１号イ・研究（転勤））</v>
      </c>
    </row>
    <row r="29" spans="5:11" x14ac:dyDescent="0.4">
      <c r="E29" s="1" t="s">
        <v>252</v>
      </c>
      <c r="H29" s="1" t="s">
        <v>147</v>
      </c>
      <c r="I29" s="1" t="s">
        <v>148</v>
      </c>
      <c r="J29" s="1" t="s">
        <v>56</v>
      </c>
      <c r="K29" s="1" t="str">
        <f t="shared" si="1"/>
        <v>区分N（NA：高度専門職第１号イ・研究）</v>
      </c>
    </row>
    <row r="30" spans="5:11" x14ac:dyDescent="0.4">
      <c r="E30" s="1" t="s">
        <v>253</v>
      </c>
      <c r="H30" s="1" t="s">
        <v>81</v>
      </c>
      <c r="I30" s="1" t="s">
        <v>82</v>
      </c>
      <c r="J30" s="1" t="s">
        <v>51</v>
      </c>
      <c r="K30" s="1" t="str">
        <f t="shared" si="1"/>
        <v>区分I（ID：高度専門職第１号イ・教育）</v>
      </c>
    </row>
    <row r="31" spans="5:11" x14ac:dyDescent="0.4">
      <c r="E31" s="1" t="s">
        <v>254</v>
      </c>
      <c r="H31" s="1" t="s">
        <v>153</v>
      </c>
      <c r="I31" s="1" t="s">
        <v>154</v>
      </c>
      <c r="J31" s="1" t="s">
        <v>142</v>
      </c>
      <c r="K31" s="1" t="str">
        <f t="shared" si="1"/>
        <v>区分N（ND：高度専門職第１号イ・技術・人文知識・国際業務，特定活動（本邦大学卒業者（告示４６号）））</v>
      </c>
    </row>
    <row r="32" spans="5:11" x14ac:dyDescent="0.4">
      <c r="E32" s="1" t="s">
        <v>255</v>
      </c>
      <c r="H32" s="1" t="s">
        <v>122</v>
      </c>
      <c r="I32" s="1" t="s">
        <v>123</v>
      </c>
      <c r="J32" s="1" t="s">
        <v>124</v>
      </c>
      <c r="K32" s="1" t="str">
        <f>CONCATENATE("区分",MID(H32,3,1),"（",MID(H32,3,2),"：高度専門職第１号イ・",J32,"）")</f>
        <v>区分L（LG：高度専門職第１号イ・企業内転勤）</v>
      </c>
    </row>
    <row r="33" spans="5:11" x14ac:dyDescent="0.4">
      <c r="E33" s="1" t="s">
        <v>256</v>
      </c>
      <c r="H33" s="1" t="s">
        <v>159</v>
      </c>
      <c r="I33" s="1" t="s">
        <v>160</v>
      </c>
      <c r="J33" s="1" t="s">
        <v>58</v>
      </c>
      <c r="K33" s="1" t="str">
        <f t="shared" si="1"/>
        <v>区分N（NG：高度専門職第１号イ・介護）</v>
      </c>
    </row>
    <row r="34" spans="5:11" x14ac:dyDescent="0.4">
      <c r="E34" s="1" t="s">
        <v>257</v>
      </c>
      <c r="H34" s="1" t="s">
        <v>173</v>
      </c>
      <c r="I34" s="1" t="s">
        <v>174</v>
      </c>
      <c r="J34" s="1" t="s">
        <v>59</v>
      </c>
      <c r="K34" s="1" t="str">
        <f t="shared" si="1"/>
        <v>区分O（OA：高度専門職第１号イ・興行）</v>
      </c>
    </row>
    <row r="35" spans="5:11" x14ac:dyDescent="0.4">
      <c r="E35" s="1" t="s">
        <v>258</v>
      </c>
      <c r="H35" s="1" t="s">
        <v>165</v>
      </c>
      <c r="I35" s="1" t="s">
        <v>166</v>
      </c>
      <c r="J35" s="1" t="s">
        <v>57</v>
      </c>
      <c r="K35" s="1" t="str">
        <f t="shared" si="1"/>
        <v>区分N（NJ：高度専門職第１号イ・技能）</v>
      </c>
    </row>
    <row r="36" spans="5:11" x14ac:dyDescent="0.4">
      <c r="E36" s="1" t="s">
        <v>259</v>
      </c>
      <c r="H36" s="1" t="s">
        <v>77</v>
      </c>
      <c r="I36" s="1" t="s">
        <v>78</v>
      </c>
      <c r="J36" s="1" t="s">
        <v>50</v>
      </c>
      <c r="K36" s="1" t="str">
        <f>CONCATENATE("区分",MID(H36,3,1),"（",MID(H36,3,2),"：高度専門職第１号ロ・",J36,"）")</f>
        <v>区分I（IB：高度専門職第１号ロ・教授）</v>
      </c>
    </row>
    <row r="37" spans="5:11" x14ac:dyDescent="0.4">
      <c r="E37" s="1" t="s">
        <v>260</v>
      </c>
      <c r="H37" s="1" t="s">
        <v>93</v>
      </c>
      <c r="I37" s="1" t="s">
        <v>94</v>
      </c>
      <c r="J37" s="1" t="s">
        <v>52</v>
      </c>
      <c r="K37" s="1" t="str">
        <f t="shared" ref="K37:K50" si="2">CONCATENATE("区分",MID(H37,3,1),"（",MID(H37,3,2),"：高度専門職第１号ロ・",J37,"）")</f>
        <v>区分J（JB：高度専門職第１号ロ・芸術）</v>
      </c>
    </row>
    <row r="38" spans="5:11" x14ac:dyDescent="0.4">
      <c r="E38" s="1" t="s">
        <v>261</v>
      </c>
      <c r="H38" s="1" t="s">
        <v>101</v>
      </c>
      <c r="I38" s="1" t="s">
        <v>102</v>
      </c>
      <c r="J38" s="1" t="s">
        <v>54</v>
      </c>
      <c r="K38" s="1" t="str">
        <f t="shared" si="2"/>
        <v>区分K（KB：高度専門職第１号ロ・宗教）</v>
      </c>
    </row>
    <row r="39" spans="5:11" x14ac:dyDescent="0.4">
      <c r="E39" s="1" t="s">
        <v>262</v>
      </c>
      <c r="H39" s="1" t="s">
        <v>111</v>
      </c>
      <c r="I39" s="1" t="s">
        <v>112</v>
      </c>
      <c r="J39" s="1" t="s">
        <v>110</v>
      </c>
      <c r="K39" s="1" t="str">
        <f t="shared" si="2"/>
        <v>区分L（LB：高度専門職第１号ロ・報道）</v>
      </c>
    </row>
    <row r="40" spans="5:11" x14ac:dyDescent="0.4">
      <c r="E40" s="1" t="s">
        <v>263</v>
      </c>
      <c r="H40" s="1" t="s">
        <v>133</v>
      </c>
      <c r="I40" s="1" t="s">
        <v>134</v>
      </c>
      <c r="J40" s="1" t="s">
        <v>55</v>
      </c>
      <c r="K40" s="1" t="str">
        <f t="shared" si="2"/>
        <v>区分M（MB：高度専門職第１号ロ・経営・管理）</v>
      </c>
    </row>
    <row r="41" spans="5:11" x14ac:dyDescent="0.4">
      <c r="E41" s="1" t="s">
        <v>264</v>
      </c>
      <c r="H41" s="1" t="s">
        <v>196</v>
      </c>
      <c r="I41" s="1" t="s">
        <v>197</v>
      </c>
      <c r="J41" s="1" t="s">
        <v>64</v>
      </c>
      <c r="K41" s="1" t="str">
        <f t="shared" si="2"/>
        <v>区分U（UB：高度専門職第１号ロ・法律・会計業務）</v>
      </c>
    </row>
    <row r="42" spans="5:11" x14ac:dyDescent="0.4">
      <c r="E42" s="1" t="s">
        <v>265</v>
      </c>
      <c r="H42" s="1" t="s">
        <v>202</v>
      </c>
      <c r="I42" s="1" t="s">
        <v>203</v>
      </c>
      <c r="J42" s="1" t="s">
        <v>62</v>
      </c>
      <c r="K42" s="1" t="str">
        <f t="shared" si="2"/>
        <v>区分U（UE：高度専門職第１号ロ・医療）</v>
      </c>
    </row>
    <row r="43" spans="5:11" x14ac:dyDescent="0.4">
      <c r="E43" s="1" t="s">
        <v>266</v>
      </c>
      <c r="H43" s="1" t="s">
        <v>118</v>
      </c>
      <c r="I43" s="1" t="s">
        <v>119</v>
      </c>
      <c r="J43" s="1" t="s">
        <v>117</v>
      </c>
      <c r="K43" s="1" t="str">
        <f t="shared" si="2"/>
        <v>区分L（LE：高度専門職第１号ロ・研究（転勤））</v>
      </c>
    </row>
    <row r="44" spans="5:11" x14ac:dyDescent="0.4">
      <c r="E44" s="1" t="s">
        <v>267</v>
      </c>
      <c r="H44" s="1" t="s">
        <v>149</v>
      </c>
      <c r="I44" s="1" t="s">
        <v>150</v>
      </c>
      <c r="J44" s="1" t="s">
        <v>56</v>
      </c>
      <c r="K44" s="1" t="str">
        <f t="shared" si="2"/>
        <v>区分N（NB：高度専門職第１号ロ・研究）</v>
      </c>
    </row>
    <row r="45" spans="5:11" x14ac:dyDescent="0.4">
      <c r="E45" s="1" t="s">
        <v>268</v>
      </c>
      <c r="H45" s="1" t="s">
        <v>83</v>
      </c>
      <c r="I45" s="1" t="s">
        <v>84</v>
      </c>
      <c r="J45" s="1" t="s">
        <v>51</v>
      </c>
      <c r="K45" s="1" t="str">
        <f t="shared" si="2"/>
        <v>区分I（IE：高度専門職第１号ロ・教育）</v>
      </c>
    </row>
    <row r="46" spans="5:11" x14ac:dyDescent="0.4">
      <c r="E46" s="1" t="s">
        <v>269</v>
      </c>
      <c r="H46" s="1" t="s">
        <v>155</v>
      </c>
      <c r="I46" s="1" t="s">
        <v>156</v>
      </c>
      <c r="J46" s="1" t="s">
        <v>142</v>
      </c>
      <c r="K46" s="1" t="str">
        <f t="shared" si="2"/>
        <v>区分N（NE：高度専門職第１号ロ・技術・人文知識・国際業務，特定活動（本邦大学卒業者（告示４６号）））</v>
      </c>
    </row>
    <row r="47" spans="5:11" x14ac:dyDescent="0.4">
      <c r="E47" s="1" t="s">
        <v>270</v>
      </c>
      <c r="H47" s="1" t="s">
        <v>125</v>
      </c>
      <c r="I47" s="1" t="s">
        <v>126</v>
      </c>
      <c r="J47" s="1" t="s">
        <v>124</v>
      </c>
      <c r="K47" s="1" t="str">
        <f t="shared" si="2"/>
        <v>区分L（LH：高度専門職第１号ロ・企業内転勤）</v>
      </c>
    </row>
    <row r="48" spans="5:11" x14ac:dyDescent="0.4">
      <c r="E48" s="1" t="s">
        <v>271</v>
      </c>
      <c r="H48" s="1" t="s">
        <v>161</v>
      </c>
      <c r="I48" s="1" t="s">
        <v>162</v>
      </c>
      <c r="J48" s="1" t="s">
        <v>58</v>
      </c>
      <c r="K48" s="1" t="str">
        <f t="shared" si="2"/>
        <v>区分N（NH：高度専門職第１号ロ・介護）</v>
      </c>
    </row>
    <row r="49" spans="5:11" x14ac:dyDescent="0.4">
      <c r="E49" s="1" t="s">
        <v>272</v>
      </c>
      <c r="H49" s="1" t="s">
        <v>175</v>
      </c>
      <c r="I49" s="1" t="s">
        <v>176</v>
      </c>
      <c r="J49" s="1" t="s">
        <v>59</v>
      </c>
      <c r="K49" s="1" t="str">
        <f t="shared" si="2"/>
        <v>区分O（OB：高度専門職第１号ロ・興行）</v>
      </c>
    </row>
    <row r="50" spans="5:11" x14ac:dyDescent="0.4">
      <c r="E50" s="1" t="s">
        <v>273</v>
      </c>
      <c r="H50" s="1" t="s">
        <v>167</v>
      </c>
      <c r="I50" s="1" t="s">
        <v>168</v>
      </c>
      <c r="J50" s="1" t="s">
        <v>57</v>
      </c>
      <c r="K50" s="1" t="str">
        <f t="shared" si="2"/>
        <v>区分N（NK：高度専門職第１号ロ・技能）</v>
      </c>
    </row>
    <row r="51" spans="5:11" x14ac:dyDescent="0.4">
      <c r="E51" s="1" t="s">
        <v>274</v>
      </c>
      <c r="H51" s="1" t="s">
        <v>79</v>
      </c>
      <c r="I51" s="1" t="s">
        <v>80</v>
      </c>
      <c r="J51" s="1" t="s">
        <v>50</v>
      </c>
      <c r="K51" s="1" t="str">
        <f>CONCATENATE("区分",MID(H51,3,1),"（",MID(H51,3,2),"：高度専門職第１号ハ・",J51,"）")</f>
        <v>区分I（IC：高度専門職第１号ハ・教授）</v>
      </c>
    </row>
    <row r="52" spans="5:11" x14ac:dyDescent="0.4">
      <c r="E52" s="1" t="s">
        <v>275</v>
      </c>
      <c r="H52" s="1" t="s">
        <v>95</v>
      </c>
      <c r="I52" s="1" t="s">
        <v>96</v>
      </c>
      <c r="J52" s="1" t="s">
        <v>52</v>
      </c>
      <c r="K52" s="1" t="str">
        <f t="shared" ref="K52:K65" si="3">CONCATENATE("区分",MID(H52,3,1),"（",MID(H52,3,2),"：高度専門職第１号ハ・",J52,"）")</f>
        <v>区分J（JC：高度専門職第１号ハ・芸術）</v>
      </c>
    </row>
    <row r="53" spans="5:11" x14ac:dyDescent="0.4">
      <c r="E53" s="1" t="s">
        <v>276</v>
      </c>
      <c r="H53" s="1" t="s">
        <v>103</v>
      </c>
      <c r="I53" s="1" t="s">
        <v>104</v>
      </c>
      <c r="J53" s="1" t="s">
        <v>54</v>
      </c>
      <c r="K53" s="1" t="str">
        <f t="shared" si="3"/>
        <v>区分K（KC：高度専門職第１号ハ・宗教）</v>
      </c>
    </row>
    <row r="54" spans="5:11" x14ac:dyDescent="0.4">
      <c r="E54" s="1" t="s">
        <v>277</v>
      </c>
      <c r="H54" s="1" t="s">
        <v>113</v>
      </c>
      <c r="I54" s="1" t="s">
        <v>114</v>
      </c>
      <c r="J54" s="1" t="s">
        <v>110</v>
      </c>
      <c r="K54" s="1" t="str">
        <f t="shared" si="3"/>
        <v>区分L（LC：高度専門職第１号ハ・報道）</v>
      </c>
    </row>
    <row r="55" spans="5:11" x14ac:dyDescent="0.4">
      <c r="E55" s="1" t="s">
        <v>278</v>
      </c>
      <c r="H55" s="1" t="s">
        <v>135</v>
      </c>
      <c r="I55" s="1" t="s">
        <v>136</v>
      </c>
      <c r="J55" s="1" t="s">
        <v>55</v>
      </c>
      <c r="K55" s="1" t="str">
        <f t="shared" si="3"/>
        <v>区分M（MC：高度専門職第１号ハ・経営・管理）</v>
      </c>
    </row>
    <row r="56" spans="5:11" x14ac:dyDescent="0.4">
      <c r="E56" s="1" t="s">
        <v>279</v>
      </c>
      <c r="H56" s="1" t="s">
        <v>198</v>
      </c>
      <c r="I56" s="1" t="s">
        <v>199</v>
      </c>
      <c r="J56" s="1" t="s">
        <v>64</v>
      </c>
      <c r="K56" s="1" t="str">
        <f t="shared" si="3"/>
        <v>区分U（UC：高度専門職第１号ハ・法律・会計業務）</v>
      </c>
    </row>
    <row r="57" spans="5:11" x14ac:dyDescent="0.4">
      <c r="E57" s="1" t="s">
        <v>280</v>
      </c>
      <c r="H57" s="1" t="s">
        <v>204</v>
      </c>
      <c r="I57" s="1" t="s">
        <v>205</v>
      </c>
      <c r="J57" s="1" t="s">
        <v>62</v>
      </c>
      <c r="K57" s="1" t="str">
        <f t="shared" si="3"/>
        <v>区分U（UF：高度専門職第１号ハ・医療）</v>
      </c>
    </row>
    <row r="58" spans="5:11" x14ac:dyDescent="0.4">
      <c r="E58" s="1" t="s">
        <v>281</v>
      </c>
      <c r="H58" s="1" t="s">
        <v>120</v>
      </c>
      <c r="I58" s="1" t="s">
        <v>121</v>
      </c>
      <c r="J58" s="1" t="s">
        <v>117</v>
      </c>
      <c r="K58" s="1" t="str">
        <f t="shared" si="3"/>
        <v>区分L（LF：高度専門職第１号ハ・研究（転勤））</v>
      </c>
    </row>
    <row r="59" spans="5:11" x14ac:dyDescent="0.4">
      <c r="E59" s="1" t="s">
        <v>282</v>
      </c>
      <c r="H59" s="1" t="s">
        <v>151</v>
      </c>
      <c r="I59" s="1" t="s">
        <v>152</v>
      </c>
      <c r="J59" s="1" t="s">
        <v>56</v>
      </c>
      <c r="K59" s="1" t="str">
        <f t="shared" si="3"/>
        <v>区分N（NC：高度専門職第１号ハ・研究）</v>
      </c>
    </row>
    <row r="60" spans="5:11" x14ac:dyDescent="0.4">
      <c r="E60" s="1" t="s">
        <v>283</v>
      </c>
      <c r="H60" s="1" t="s">
        <v>85</v>
      </c>
      <c r="I60" s="1" t="s">
        <v>86</v>
      </c>
      <c r="J60" s="1" t="s">
        <v>51</v>
      </c>
      <c r="K60" s="1" t="str">
        <f t="shared" si="3"/>
        <v>区分I（IF：高度専門職第１号ハ・教育）</v>
      </c>
    </row>
    <row r="61" spans="5:11" x14ac:dyDescent="0.4">
      <c r="E61" s="1" t="s">
        <v>284</v>
      </c>
      <c r="H61" s="1" t="s">
        <v>157</v>
      </c>
      <c r="I61" s="1" t="s">
        <v>158</v>
      </c>
      <c r="J61" s="1" t="s">
        <v>142</v>
      </c>
      <c r="K61" s="1" t="str">
        <f t="shared" si="3"/>
        <v>区分N（NF：高度専門職第１号ハ・技術・人文知識・国際業務，特定活動（本邦大学卒業者（告示４６号）））</v>
      </c>
    </row>
    <row r="62" spans="5:11" x14ac:dyDescent="0.4">
      <c r="E62" s="1" t="s">
        <v>285</v>
      </c>
      <c r="H62" s="1" t="s">
        <v>127</v>
      </c>
      <c r="I62" s="1" t="s">
        <v>128</v>
      </c>
      <c r="J62" s="1" t="s">
        <v>124</v>
      </c>
      <c r="K62" s="1" t="str">
        <f t="shared" si="3"/>
        <v>区分L（LI：高度専門職第１号ハ・企業内転勤）</v>
      </c>
    </row>
    <row r="63" spans="5:11" x14ac:dyDescent="0.4">
      <c r="E63" s="1" t="s">
        <v>286</v>
      </c>
      <c r="H63" s="1" t="s">
        <v>163</v>
      </c>
      <c r="I63" s="1" t="s">
        <v>164</v>
      </c>
      <c r="J63" s="1" t="s">
        <v>58</v>
      </c>
      <c r="K63" s="1" t="str">
        <f t="shared" si="3"/>
        <v>区分N（NI：高度専門職第１号ハ・介護）</v>
      </c>
    </row>
    <row r="64" spans="5:11" x14ac:dyDescent="0.4">
      <c r="E64" s="1" t="s">
        <v>287</v>
      </c>
      <c r="H64" s="1" t="s">
        <v>177</v>
      </c>
      <c r="I64" s="1" t="s">
        <v>178</v>
      </c>
      <c r="J64" s="1" t="s">
        <v>59</v>
      </c>
      <c r="K64" s="1" t="str">
        <f t="shared" si="3"/>
        <v>区分O（OC：高度専門職第１号ハ・興行）</v>
      </c>
    </row>
    <row r="65" spans="5:11" x14ac:dyDescent="0.4">
      <c r="E65" s="1" t="s">
        <v>288</v>
      </c>
      <c r="H65" s="1" t="s">
        <v>169</v>
      </c>
      <c r="I65" s="1" t="s">
        <v>170</v>
      </c>
      <c r="J65" s="1" t="s">
        <v>57</v>
      </c>
      <c r="K65" s="1" t="str">
        <f t="shared" si="3"/>
        <v>区分N（NL：高度専門職第１号ハ・技能）</v>
      </c>
    </row>
    <row r="66" spans="5:11" x14ac:dyDescent="0.4">
      <c r="E66" s="1" t="s">
        <v>289</v>
      </c>
      <c r="H66" s="1" t="s">
        <v>208</v>
      </c>
      <c r="I66" s="1" t="s">
        <v>209</v>
      </c>
      <c r="J66" s="1" t="s">
        <v>222</v>
      </c>
      <c r="K66" s="1" t="str">
        <f t="shared" ref="K66:K72" si="4">CONCATENATE("区分",MID(H66,3,1),"（",MID(H66,3,2),"：",J66,"）")</f>
        <v>区分X（X1：高度専門職第１号イ・第２号（高度学術研究活動））</v>
      </c>
    </row>
    <row r="67" spans="5:11" x14ac:dyDescent="0.4">
      <c r="E67" s="1" t="s">
        <v>290</v>
      </c>
      <c r="H67" s="1" t="s">
        <v>210</v>
      </c>
      <c r="I67" s="1" t="s">
        <v>211</v>
      </c>
      <c r="J67" s="1" t="s">
        <v>223</v>
      </c>
      <c r="K67" s="1" t="str">
        <f t="shared" si="4"/>
        <v>区分X（X2：高度専門職第１号ロ・第２号（高度専門・技術活動））</v>
      </c>
    </row>
    <row r="68" spans="5:11" x14ac:dyDescent="0.4">
      <c r="E68" s="1" t="s">
        <v>291</v>
      </c>
      <c r="H68" s="1" t="s">
        <v>212</v>
      </c>
      <c r="I68" s="1" t="s">
        <v>213</v>
      </c>
      <c r="J68" s="1" t="s">
        <v>224</v>
      </c>
      <c r="K68" s="1" t="str">
        <f t="shared" si="4"/>
        <v>区分X（X3：高度専門職第１号ハ・第２号（高度経営・管理活動））</v>
      </c>
    </row>
    <row r="69" spans="5:11" x14ac:dyDescent="0.4">
      <c r="E69" s="1" t="s">
        <v>292</v>
      </c>
      <c r="H69" s="1" t="s">
        <v>206</v>
      </c>
      <c r="I69" s="1" t="s">
        <v>207</v>
      </c>
      <c r="J69" s="1" t="s">
        <v>66</v>
      </c>
      <c r="K69" s="1" t="str">
        <f t="shared" si="4"/>
        <v>区分V（V1：特定技能）</v>
      </c>
    </row>
    <row r="70" spans="5:11" x14ac:dyDescent="0.4">
      <c r="E70" s="1" t="s">
        <v>293</v>
      </c>
      <c r="H70" s="1" t="s">
        <v>216</v>
      </c>
      <c r="I70" s="1" t="s">
        <v>217</v>
      </c>
      <c r="J70" s="1" t="s">
        <v>68</v>
      </c>
      <c r="K70" s="1" t="str">
        <f t="shared" si="4"/>
        <v>区分T（T1：日本人の配偶者等）</v>
      </c>
    </row>
    <row r="71" spans="5:11" x14ac:dyDescent="0.4">
      <c r="E71" s="1" t="s">
        <v>294</v>
      </c>
      <c r="H71" s="1" t="s">
        <v>218</v>
      </c>
      <c r="I71" s="1" t="s">
        <v>219</v>
      </c>
      <c r="J71" s="1" t="s">
        <v>69</v>
      </c>
      <c r="K71" s="1" t="str">
        <f t="shared" si="4"/>
        <v>区分T（T2：永住者の配偶者等）</v>
      </c>
    </row>
    <row r="72" spans="5:11" x14ac:dyDescent="0.4">
      <c r="H72" s="1" t="s">
        <v>220</v>
      </c>
      <c r="I72" s="1" t="s">
        <v>221</v>
      </c>
      <c r="J72" s="1" t="s">
        <v>70</v>
      </c>
      <c r="K72" s="1" t="str">
        <f t="shared" si="4"/>
        <v>区分T（T3：定住者）</v>
      </c>
    </row>
  </sheetData>
  <sortState xmlns:xlrd2="http://schemas.microsoft.com/office/spreadsheetml/2017/richdata2" ref="H1:J74">
    <sortCondition ref="I1:I74"/>
  </sortState>
  <phoneticPr fontId="1"/>
  <pageMargins left="0.7" right="0.7" top="0.75" bottom="0.75" header="0.3" footer="0.3"/>
  <pageSetup paperSize="9" orientation="portrait" horizontalDpi="300" verticalDpi="0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8F077C6689DF14BBE3A1FB0C5C91375" ma:contentTypeVersion="8" ma:contentTypeDescription="新しいドキュメントを作成します。" ma:contentTypeScope="" ma:versionID="ba3748f50a2b1fc23aae18df8676723e">
  <xsd:schema xmlns:xsd="http://www.w3.org/2001/XMLSchema" xmlns:xs="http://www.w3.org/2001/XMLSchema" xmlns:p="http://schemas.microsoft.com/office/2006/metadata/properties" xmlns:ns2="04979d2b-9043-4416-8da0-a4482503f10f" targetNamespace="http://schemas.microsoft.com/office/2006/metadata/properties" ma:root="true" ma:fieldsID="c601ba345f6c6fbcef930a321982ac8c" ns2:_="">
    <xsd:import namespace="04979d2b-9043-4416-8da0-a4482503f1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979d2b-9043-4416-8da0-a4482503f1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5584ED-EDE0-405E-A23F-5B1DAB3901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A7E227-9A6C-446C-BA87-838E2678E4AF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04979d2b-9043-4416-8da0-a4482503f10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6713C0E-7C23-4615-B5C2-FEFFC9593B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979d2b-9043-4416-8da0-a4482503f1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利用者登録申請</vt:lpstr>
      <vt:lpstr>在留申請</vt:lpstr>
      <vt:lpstr>参照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0x01010068F077C6689DF14BBE3A1FB0C5C91375</vt:lpwstr>
  </property>
</Properties>
</file>